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cbrta-my.sharepoint.com/personal/nkina_mabusela_cbrta_co_za/Documents/Documents/SCM/Tenders 2024/Travel Management/Tender Documents/Updated/"/>
    </mc:Choice>
  </mc:AlternateContent>
  <xr:revisionPtr revIDLastSave="13" documentId="8_{EA1AE438-B61B-462B-9CA4-120932B2D913}" xr6:coauthVersionLast="47" xr6:coauthVersionMax="47" xr10:uidLastSave="{6AA4F72E-FB56-48BB-904B-84BB3758C890}"/>
  <bookViews>
    <workbookView xWindow="-110" yWindow="-110" windowWidth="19420" windowHeight="10300" tabRatio="653" activeTab="1" xr2:uid="{00000000-000D-0000-FFFF-FFFF00000000}"/>
  </bookViews>
  <sheets>
    <sheet name="COVER SHEET" sheetId="33" r:id="rId1"/>
    <sheet name="2.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'2.TRANSACTION FEE OFFSITE '!$A$1:$I$56</definedName>
    <definedName name="_xlnm.Print_Area" localSheetId="0">'COVER SHEET'!$A$1:$M$46</definedName>
    <definedName name="_xlnm.Print_Area" localSheetId="2">'Price Declaration '!$A$1:$I$44</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5" l="1"/>
  <c r="C8" i="26"/>
  <c r="C48" i="35" l="1"/>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14" i="35"/>
  <c r="I14" i="35"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E45" i="35"/>
  <c r="F45" i="35" s="1"/>
  <c r="E46" i="35"/>
  <c r="F46" i="35" s="1"/>
  <c r="E47" i="35"/>
  <c r="F47" i="35" s="1"/>
  <c r="F14" i="35"/>
  <c r="C8" i="35"/>
  <c r="F44" i="35" l="1"/>
  <c r="F48" i="35" s="1"/>
  <c r="I48" i="35"/>
  <c r="I49" i="35" l="1"/>
  <c r="F49" i="35"/>
  <c r="E50" i="35" l="1"/>
  <c r="A21" i="26" s="1"/>
</calcChain>
</file>

<file path=xl/sharedStrings.xml><?xml version="1.0" encoding="utf-8"?>
<sst xmlns="http://schemas.openxmlformats.org/spreadsheetml/2006/main" count="110" uniqueCount="96">
  <si>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</si>
  <si>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</si>
  <si>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</si>
  <si>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</si>
  <si>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</si>
  <si>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</si>
  <si>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</si>
  <si>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</si>
  <si>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</si>
  <si>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</si>
  <si>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</si>
  <si>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</si>
  <si>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</si>
  <si>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</si>
  <si>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</si>
  <si>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</si>
  <si>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</si>
  <si>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</si>
  <si>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</si>
  <si>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</si>
  <si>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</si>
  <si>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</si>
  <si>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</si>
  <si>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</si>
  <si>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</si>
  <si>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</si>
  <si>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</si>
  <si>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</si>
  <si>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</si>
  <si>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</si>
  <si>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</si>
  <si>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</si>
  <si>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</si>
  <si>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</si>
  <si>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</si>
  <si>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</si>
  <si>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</si>
  <si>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</si>
  <si>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Debtors Account Reconciliation</t>
  </si>
  <si>
    <t>Changes to bookings</t>
  </si>
  <si>
    <t>Train bookings – International</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</si>
  <si>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</si>
  <si>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</si>
  <si>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</si>
  <si>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</si>
  <si>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</si>
  <si>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</si>
  <si>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</si>
  <si>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</si>
  <si>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</si>
  <si>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</si>
  <si>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</si>
  <si>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</si>
  <si>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</si>
  <si>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</si>
  <si>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</si>
  <si>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</si>
  <si>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</si>
  <si>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</si>
  <si>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</si>
  <si>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</si>
  <si>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</si>
  <si>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</si>
  <si>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In words:</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</si>
  <si>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</si>
  <si>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</si>
  <si>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</si>
  <si>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</si>
  <si>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</si>
  <si>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</si>
  <si>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</si>
  <si>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</si>
  <si>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</si>
  <si>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</si>
  <si>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</si>
  <si>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</si>
  <si>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ANNEXURE A3</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</si>
  <si>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</si>
  <si>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</si>
  <si>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</si>
  <si>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</si>
  <si>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</si>
  <si>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2.1.1 Bidders must submit  a paper copy and an electronic copy of the Pricing Schedule. In the event of a discrepancy, the
         paper copy will prevail.</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</si>
  <si>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 xml:space="preserve"> </t>
    </r>
    <r>
      <rPr>
        <b/>
        <sz val="10"/>
        <rFont val="Arial"/>
        <family val="2"/>
      </rPr>
      <t xml:space="preserve">OFF-SITE </t>
    </r>
    <r>
      <rPr>
        <sz val="10"/>
        <rFont val="Arial"/>
        <family val="2"/>
      </rPr>
      <t xml:space="preserve">travel management service to the </t>
    </r>
    <r>
      <rPr>
        <b/>
        <sz val="10"/>
        <rFont val="Arial"/>
        <family val="2"/>
      </rPr>
      <t>C-BRTA</t>
    </r>
    <r>
      <rPr>
        <sz val="10"/>
        <rFont val="Arial"/>
        <family val="2"/>
      </rPr>
      <t xml:space="preserve"> at the following total amounts (including VAT)</t>
    </r>
  </si>
  <si>
    <r>
      <t xml:space="preserve">We understand that </t>
    </r>
    <r>
      <rPr>
        <b/>
        <sz val="10"/>
        <rFont val="Arial"/>
        <family val="2"/>
      </rPr>
      <t>C-BRTA</t>
    </r>
    <r>
      <rPr>
        <sz val="10"/>
        <rFont val="Arial"/>
        <family val="2"/>
      </rPr>
      <t xml:space="preserve"> are not bound to accept the lowest or any offer and that we must bear all costs which we have incurred in connection with preparing and submitting this bid.</t>
    </r>
  </si>
  <si>
    <r>
      <t>We undertake to hold this offer open for acceptance for a period of 90</t>
    </r>
    <r>
      <rPr>
        <b/>
        <sz val="10"/>
        <rFont val="Arial"/>
        <family val="2"/>
      </rPr>
      <t xml:space="preserve">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C-BRTA</t>
    </r>
  </si>
  <si>
    <t>REQUEST FOR BIDS FOR PROVISION OF TRAVEL AMANGEMENT SERVICES FOR A PERIOD OF THIRTY-SIX (36) MONTHS</t>
  </si>
  <si>
    <t>C-BRTA/HO/0082</t>
  </si>
  <si>
    <t>REQUEST FOR BIDS FOR PROVISION OF TRAVEL MANAGEMENT SERVICES FOR A PERIOD OF THIRTY-SIX (36) MONTHS</t>
  </si>
  <si>
    <t>Travel Mangement System Installation Fee</t>
  </si>
  <si>
    <t>2.1.3 Bidders must complete and submit the template attached ,which is a transactional fee model offsite</t>
  </si>
  <si>
    <t>2.2.1 The Pricing Schedule template is contained within the one (1) Excel Workbook</t>
  </si>
  <si>
    <r>
      <t xml:space="preserve">2.2.4 Input cells FOR THE TENDERING INSTITUTION are highlighted in  </t>
    </r>
    <r>
      <rPr>
        <b/>
        <sz val="11"/>
        <color theme="9" tint="-0.249977111117893"/>
        <rFont val="Arial"/>
        <family val="2"/>
      </rPr>
      <t>ORANGE.</t>
    </r>
    <r>
      <rPr>
        <sz val="11"/>
        <rFont val="Arial"/>
        <family val="2"/>
      </rPr>
      <t xml:space="preserve"> </t>
    </r>
  </si>
  <si>
    <r>
      <t xml:space="preserve">This spreadsheet for </t>
    </r>
    <r>
      <rPr>
        <b/>
        <sz val="11"/>
        <rFont val="Arial"/>
        <family val="2"/>
      </rPr>
      <t>/BID NO: C-BRTA/HO/0082</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</si>
  <si>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r>
      <t xml:space="preserve">*Conference Transaction Fee </t>
    </r>
    <r>
      <rPr>
        <b/>
        <sz val="11"/>
        <rFont val="Arial"/>
        <family val="2"/>
      </rPr>
      <t>(as a % of the Total turnover of the event)</t>
    </r>
  </si>
  <si>
    <t>*C-BRTA may opt to negotiate the proposed percentage (%) if deemed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</si>
</sst>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R&quot;\ * #,##0.00_ ;_ &quot;R&quot;\ * \-#,##0.00_ ;_ &quot;R&quot;\ * &quot;-&quot;??_ ;_ @_ "/>
  </numFmts>
  <fonts count="19"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8" fillId="3" borderId="0" xfId="0" applyFont="1" applyFill="1"/>
    <xf numFmtId="0" fontId="4" fillId="3" borderId="0" xfId="0" applyFont="1" applyFill="1"/>
    <xf numFmtId="0" fontId="8" fillId="0" borderId="0" xfId="0" applyFont="1" applyAlignment="1">
      <alignment horizontal="justify" vertical="center" wrapText="1"/>
    </xf>
    <xf numFmtId="0" fontId="1"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44" fontId="6" fillId="0" borderId="15" xfId="1" applyFont="1" applyBorder="1"/>
    <xf numFmtId="44" fontId="6" fillId="0" borderId="2" xfId="1" applyFont="1" applyBorder="1"/>
    <xf numFmtId="0" fontId="6" fillId="0" borderId="2" xfId="0"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8" xfId="0" applyFont="1" applyFill="1" applyBorder="1"/>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6" fillId="4" borderId="25" xfId="0" applyFont="1" applyFill="1" applyBorder="1" applyAlignment="1">
      <alignment wrapText="1"/>
    </xf>
    <xf numFmtId="0" fontId="6" fillId="4" borderId="26" xfId="0" applyFont="1" applyFill="1" applyBorder="1" applyAlignment="1">
      <alignment horizontal="center" wrapText="1"/>
    </xf>
    <xf numFmtId="0" fontId="8" fillId="0" borderId="21" xfId="0" applyFont="1" applyBorder="1" applyAlignment="1">
      <alignment horizontal="center"/>
    </xf>
    <xf numFmtId="0" fontId="6" fillId="0" borderId="23" xfId="0" applyFont="1" applyBorder="1"/>
    <xf numFmtId="44" fontId="6" fillId="0" borderId="26" xfId="1" applyFont="1" applyBorder="1"/>
    <xf numFmtId="0" fontId="6" fillId="4" borderId="25" xfId="0" applyFont="1" applyFill="1" applyBorder="1" applyAlignment="1">
      <alignment horizontal="center"/>
    </xf>
    <xf numFmtId="0" fontId="8" fillId="0" borderId="25" xfId="0" applyFont="1" applyBorder="1" applyAlignment="1">
      <alignment horizontal="center"/>
    </xf>
    <xf numFmtId="0" fontId="8" fillId="3" borderId="29" xfId="0" applyFont="1" applyFill="1" applyBorder="1"/>
    <xf numFmtId="0" fontId="8" fillId="3" borderId="30" xfId="0" applyFont="1" applyFill="1" applyBorder="1"/>
    <xf numFmtId="0" fontId="8" fillId="3" borderId="31"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wrapText="1"/>
    </xf>
    <xf numFmtId="0" fontId="8" fillId="3" borderId="0" xfId="0" applyFont="1" applyFill="1" applyAlignment="1">
      <alignment horizontal="left"/>
    </xf>
    <xf numFmtId="0" fontId="6" fillId="3" borderId="21" xfId="0" applyFont="1" applyFill="1" applyBorder="1" applyAlignment="1">
      <alignment horizontal="left"/>
    </xf>
    <xf numFmtId="0" fontId="6" fillId="7" borderId="16" xfId="0" applyFont="1" applyFill="1" applyBorder="1" applyAlignment="1">
      <alignment horizontal="center"/>
    </xf>
    <xf numFmtId="0" fontId="6" fillId="3" borderId="21"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7" xfId="2" applyNumberFormat="1" applyFont="1" applyFill="1" applyBorder="1" applyAlignment="1">
      <alignment horizontal="center" vertical="center"/>
    </xf>
    <xf numFmtId="10" fontId="6" fillId="7" borderId="17" xfId="0" applyNumberFormat="1" applyFont="1" applyFill="1" applyBorder="1" applyAlignment="1">
      <alignment horizontal="center" vertical="center"/>
    </xf>
    <xf numFmtId="0" fontId="6" fillId="3" borderId="17"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0" fontId="6" fillId="7" borderId="16" xfId="0" applyFont="1" applyFill="1" applyBorder="1" applyAlignment="1">
      <alignment horizontal="center" vertical="top"/>
    </xf>
    <xf numFmtId="0" fontId="8" fillId="0" borderId="21" xfId="0" applyFont="1" applyBorder="1" applyAlignment="1">
      <alignment horizontal="center" vertical="top"/>
    </xf>
    <xf numFmtId="0" fontId="0" fillId="0" borderId="0" xfId="0" applyAlignment="1">
      <alignment horizontal="left"/>
    </xf>
    <xf numFmtId="0" fontId="15"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left" wrapText="1"/>
    </xf>
    <xf numFmtId="0" fontId="4" fillId="7" borderId="15" xfId="0" applyFont="1" applyFill="1" applyBorder="1" applyAlignment="1">
      <alignment horizontal="left" wrapText="1"/>
    </xf>
    <xf numFmtId="0" fontId="4" fillId="7" borderId="10" xfId="0" applyFont="1" applyFill="1" applyBorder="1" applyAlignment="1">
      <alignment horizontal="left"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9" fillId="3" borderId="3" xfId="0" applyFont="1" applyFill="1" applyBorder="1" applyAlignment="1">
      <alignment wrapText="1"/>
    </xf>
    <xf numFmtId="0" fontId="9" fillId="3" borderId="0" xfId="0" applyFont="1" applyFill="1" applyAlignment="1">
      <alignment wrapText="1"/>
    </xf>
    <xf numFmtId="0" fontId="9"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9" fillId="3" borderId="3" xfId="0" applyFont="1" applyFill="1" applyBorder="1"/>
    <xf numFmtId="0" fontId="9" fillId="3" borderId="0" xfId="0" applyFont="1" applyFill="1"/>
    <xf numFmtId="0" fontId="9"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7" fillId="3" borderId="19" xfId="0" applyFont="1" applyFill="1" applyBorder="1" applyAlignment="1">
      <alignment horizontal="center"/>
    </xf>
    <xf numFmtId="0" fontId="7" fillId="3" borderId="0" xfId="0" applyFont="1" applyFill="1" applyAlignment="1">
      <alignment horizontal="center"/>
    </xf>
    <xf numFmtId="0" fontId="10" fillId="3" borderId="0" xfId="0" applyFont="1" applyFill="1" applyAlignment="1">
      <alignment horizontal="center"/>
    </xf>
    <xf numFmtId="0" fontId="6" fillId="4" borderId="2" xfId="0" applyFont="1" applyFill="1" applyBorder="1" applyAlignment="1">
      <alignment horizontal="center"/>
    </xf>
    <xf numFmtId="0" fontId="6" fillId="4" borderId="2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4" xfId="0" applyFont="1" applyFill="1" applyBorder="1" applyAlignment="1">
      <alignment horizontal="center"/>
    </xf>
    <xf numFmtId="0" fontId="6" fillId="3" borderId="1" xfId="0" applyFont="1" applyFill="1" applyBorder="1" applyAlignment="1">
      <alignment horizontal="center"/>
    </xf>
    <xf numFmtId="0" fontId="8" fillId="8" borderId="1" xfId="0" applyFont="1" applyFill="1" applyBorder="1" applyAlignment="1">
      <alignment horizontal="left" wrapText="1"/>
    </xf>
    <xf numFmtId="0" fontId="8" fillId="3" borderId="1" xfId="0" applyFont="1" applyFill="1" applyBorder="1" applyAlignment="1">
      <alignment horizontal="center"/>
    </xf>
    <xf numFmtId="0" fontId="8" fillId="4" borderId="23"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8" xfId="0" applyFont="1" applyFill="1" applyBorder="1" applyAlignment="1">
      <alignment horizontal="left"/>
    </xf>
    <xf numFmtId="0" fontId="6" fillId="3" borderId="14" xfId="0" applyFont="1" applyFill="1" applyBorder="1" applyAlignment="1">
      <alignment horizontal="left"/>
    </xf>
    <xf numFmtId="44" fontId="17" fillId="3" borderId="9" xfId="1" applyFont="1" applyFill="1" applyBorder="1" applyAlignment="1">
      <alignment vertical="center"/>
    </xf>
    <xf numFmtId="44" fontId="17" fillId="3" borderId="15" xfId="1" applyFont="1" applyFill="1" applyBorder="1" applyAlignment="1">
      <alignment vertical="center"/>
    </xf>
    <xf numFmtId="44" fontId="17" fillId="3" borderId="10" xfId="1" applyFont="1" applyFill="1" applyBorder="1" applyAlignment="1">
      <alignment vertical="center"/>
    </xf>
    <xf numFmtId="0" fontId="16" fillId="3" borderId="9"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0" fillId="3" borderId="3" xfId="0" applyFill="1" applyBorder="1"/>
    <xf numFmtId="0" fontId="0" fillId="3" borderId="0" xfId="0" applyFill="1"/>
    <xf numFmtId="0" fontId="0" fillId="3" borderId="8" xfId="0" applyFill="1" applyBorder="1"/>
    <xf numFmtId="0" fontId="2" fillId="4" borderId="3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0" fontId="6" fillId="3" borderId="2" xfId="0" applyFont="1" applyFill="1" applyBorder="1" applyAlignment="1">
      <alignment horizontal="left"/>
    </xf>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6" fillId="3" borderId="2" xfId="0" applyFont="1" applyFill="1" applyBorder="1" applyAlignment="1">
      <alignment horizontal="left" wrapText="1"/>
    </xf>
    <xf numFmtId="0" fontId="8" fillId="3" borderId="2" xfId="0" applyFont="1" applyFill="1" applyBorder="1" applyAlignment="1">
      <alignment horizontal="left" wrapText="1"/>
    </xf>
    <xf numFmtId="44" fontId="3" fillId="0" borderId="13" xfId="0" applyNumberFormat="1" applyFont="1" applyBorder="1" applyAlignment="1">
      <alignment horizontal="left"/>
    </xf>
    <xf numFmtId="44" fontId="3" fillId="0" borderId="1" xfId="0" applyNumberFormat="1" applyFont="1" applyBorder="1" applyAlignment="1">
      <alignment horizontal="left"/>
    </xf>
    <xf numFmtId="0" fontId="2" fillId="0" borderId="1" xfId="0" applyFont="1" applyBorder="1" applyAlignment="1">
      <alignment horizontal="center"/>
    </xf>
    <xf numFmtId="4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2" fillId="3" borderId="9" xfId="0" applyFont="1" applyFill="1" applyBorder="1" applyAlignment="1">
      <alignment horizontal="left"/>
    </xf>
    <xf numFmtId="0" fontId="12" fillId="3" borderId="15" xfId="0" applyFont="1" applyFill="1" applyBorder="1" applyAlignment="1">
      <alignment horizontal="left"/>
    </xf>
    <xf numFmtId="0" fontId="12" fillId="3" borderId="10" xfId="0" applyFont="1" applyFill="1" applyBorder="1" applyAlignment="1">
      <alignment horizontal="left"/>
    </xf>
    <xf numFmtId="0" fontId="0" fillId="3" borderId="0" xfId="0" applyFill="1" applyAlignment="1">
      <alignment vertical="top" wrapText="1"/>
    </xf>
    <xf numFmtId="0" fontId="0" fillId="3" borderId="8" xfId="0" applyFill="1" applyBorder="1" applyAlignment="1">
      <alignment vertical="top" wrapText="1"/>
    </xf>
    <xf numFmtId="44" fontId="8" fillId="6" borderId="0" xfId="1" applyFont="1" applyFill="1" applyBorder="1" applyProtection="1">
      <protection locked="0"/>
    </xf>
    <xf numFmtId="44" fontId="8" fillId="6" borderId="0" xfId="1" applyFont="1" applyFill="1" applyBorder="1" applyAlignment="1" applyProtection="1">
      <alignment vertical="top"/>
      <protection locked="0"/>
    </xf>
    <xf numFmtId="9" fontId="8" fillId="6" borderId="2" xfId="0" applyNumberFormat="1" applyFont="1" applyFill="1" applyBorder="1" applyProtection="1">
      <protection locked="0"/>
    </xf>
    <xf numFmtId="0" fontId="8" fillId="6" borderId="2" xfId="0" applyFont="1" applyFill="1" applyBorder="1" applyAlignment="1" applyProtection="1">
      <alignment horizontal="left" wrapText="1"/>
      <protection locked="0"/>
    </xf>
    <xf numFmtId="0" fontId="8" fillId="6" borderId="26" xfId="0" applyFont="1" applyFill="1" applyBorder="1" applyAlignment="1" applyProtection="1">
      <alignment horizontal="left" wrapText="1"/>
      <protection locked="0"/>
    </xf>
    <xf numFmtId="44" fontId="8" fillId="0" borderId="0" xfId="1" applyFont="1" applyBorder="1" applyProtection="1"/>
    <xf numFmtId="44" fontId="8" fillId="0" borderId="16" xfId="1" applyFont="1" applyBorder="1" applyProtection="1"/>
    <xf numFmtId="44" fontId="8" fillId="0" borderId="27" xfId="1" applyFont="1" applyBorder="1" applyProtection="1"/>
    <xf numFmtId="44" fontId="8" fillId="0" borderId="0" xfId="1" applyFont="1" applyFill="1" applyBorder="1" applyProtection="1"/>
    <xf numFmtId="44" fontId="8" fillId="0" borderId="16" xfId="1" applyFont="1" applyFill="1" applyBorder="1" applyProtection="1"/>
    <xf numFmtId="44" fontId="8" fillId="0" borderId="27" xfId="1" applyFont="1" applyFill="1" applyBorder="1" applyProtection="1"/>
    <xf numFmtId="44" fontId="8" fillId="0" borderId="0" xfId="1" applyFont="1" applyBorder="1" applyAlignment="1" applyProtection="1">
      <alignment vertical="top"/>
    </xf>
    <xf numFmtId="44" fontId="8" fillId="0" borderId="16" xfId="1" applyFont="1" applyBorder="1" applyAlignment="1" applyProtection="1">
      <alignment vertical="top"/>
    </xf>
    <xf numFmtId="44" fontId="8" fillId="0" borderId="27" xfId="1" applyFont="1" applyBorder="1" applyAlignment="1" applyProtection="1">
      <alignment vertical="top"/>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9</xdr:col>
      <xdr:colOff>327166</xdr:colOff>
      <xdr:row>9</xdr:row>
      <xdr:rowOff>55033</xdr:rowOff>
    </xdr:to>
    <xdr:pic>
      <xdr:nvPicPr>
        <xdr:cNvPr id="2" name="Picture 1" descr="cb2">
          <a:extLst>
            <a:ext uri="{FF2B5EF4-FFF2-40B4-BE49-F238E27FC236}">
              <a16:creationId xmlns:a16="http://schemas.microsoft.com/office/drawing/2014/main" id="{C1D0216D-4ADB-20C8-82E9-53DBFE993B48}"/>
            </a:ext>
          </a:extLst>
        </xdr:cNvPr>
        <xdr:cNvPicPr>
          <a:picLocks noChangeAspect="1"/>
        </xdr:cNvPicPr>
      </xdr:nvPicPr>
      <xdr:blipFill>
        <a:blip xmlns:r="http://schemas.openxmlformats.org/officeDocument/2006/relationships" r:embed="rId1"/>
        <a:srcRect/>
        <a:stretch>
          <a:fillRect/>
        </a:stretch>
      </xdr:blipFill>
      <xdr:spPr bwMode="auto">
        <a:xfrm>
          <a:off x="2427111" y="550333"/>
          <a:ext cx="3361055" cy="1028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105833</xdr:rowOff>
    </xdr:from>
    <xdr:to>
      <xdr:col>1</xdr:col>
      <xdr:colOff>2874222</xdr:colOff>
      <xdr:row>5</xdr:row>
      <xdr:rowOff>146755</xdr:rowOff>
    </xdr:to>
    <xdr:pic>
      <xdr:nvPicPr>
        <xdr:cNvPr id="2" name="Picture 1" descr="cb2">
          <a:extLst>
            <a:ext uri="{FF2B5EF4-FFF2-40B4-BE49-F238E27FC236}">
              <a16:creationId xmlns:a16="http://schemas.microsoft.com/office/drawing/2014/main" id="{E0413EAC-52E2-4ACE-A914-78AC87C56FA2}"/>
            </a:ext>
          </a:extLst>
        </xdr:cNvPr>
        <xdr:cNvPicPr>
          <a:picLocks noChangeAspect="1"/>
        </xdr:cNvPicPr>
      </xdr:nvPicPr>
      <xdr:blipFill>
        <a:blip xmlns:r="http://schemas.openxmlformats.org/officeDocument/2006/relationships" r:embed="rId1"/>
        <a:srcRect/>
        <a:stretch>
          <a:fillRect/>
        </a:stretch>
      </xdr:blipFill>
      <xdr:spPr bwMode="auto">
        <a:xfrm>
          <a:off x="0" y="105833"/>
          <a:ext cx="3361055" cy="1028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70555</xdr:colOff>
      <xdr:row>0</xdr:row>
      <xdr:rowOff>21167</xdr:rowOff>
    </xdr:from>
    <xdr:to>
      <xdr:col>3</xdr:col>
      <xdr:colOff>129610</xdr:colOff>
      <xdr:row>6</xdr:row>
      <xdr:rowOff>76200</xdr:rowOff>
    </xdr:to>
    <xdr:pic>
      <xdr:nvPicPr>
        <xdr:cNvPr id="2" name="Picture 1" descr="cb2">
          <a:extLst>
            <a:ext uri="{FF2B5EF4-FFF2-40B4-BE49-F238E27FC236}">
              <a16:creationId xmlns:a16="http://schemas.microsoft.com/office/drawing/2014/main" id="{DB71D9AD-ABB2-49F6-B23D-2E81775536C2}"/>
            </a:ext>
          </a:extLst>
        </xdr:cNvPr>
        <xdr:cNvPicPr>
          <a:picLocks noChangeAspect="1"/>
        </xdr:cNvPicPr>
      </xdr:nvPicPr>
      <xdr:blipFill>
        <a:blip xmlns:r="http://schemas.openxmlformats.org/officeDocument/2006/relationships" r:embed="rId1"/>
        <a:srcRect/>
        <a:stretch>
          <a:fillRect/>
        </a:stretch>
      </xdr:blipFill>
      <xdr:spPr bwMode="auto">
        <a:xfrm>
          <a:off x="70555" y="21167"/>
          <a:ext cx="3361055" cy="1028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topLeftCell="A29" zoomScale="90" zoomScaleNormal="90" zoomScaleSheetLayoutView="90" workbookViewId="0">
      <selection activeCell="A32" sqref="A32:M32"/>
    </sheetView>
  </sheetViews>
  <sheetFormatPr defaultRowHeight="12.5" x14ac:dyDescent="0.25"/>
  <cols>
    <col min="13" max="13" width="11.54296875" customWidth="1"/>
    <col min="14" max="14" width="55.453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64" t="s">
        <v>76</v>
      </c>
      <c r="K2" s="64"/>
      <c r="L2" s="64"/>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68" t="s">
        <v>1</v>
      </c>
      <c r="B14" s="69"/>
      <c r="C14" s="69"/>
      <c r="D14" s="69"/>
      <c r="E14" s="69"/>
      <c r="F14" s="69"/>
      <c r="G14" s="69"/>
      <c r="H14" s="69"/>
      <c r="I14" s="69"/>
      <c r="J14" s="69"/>
      <c r="K14" s="69"/>
      <c r="L14" s="69"/>
      <c r="M14" s="70"/>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14</v>
      </c>
      <c r="B17" s="8"/>
      <c r="C17" s="8"/>
      <c r="D17" s="8"/>
      <c r="E17" s="71" t="s">
        <v>87</v>
      </c>
      <c r="F17" s="72"/>
      <c r="G17" s="72"/>
      <c r="H17" s="72"/>
      <c r="I17" s="72"/>
      <c r="J17" s="72"/>
      <c r="K17" s="72"/>
      <c r="L17" s="73"/>
      <c r="M17" s="9"/>
    </row>
    <row r="18" spans="1:13" ht="16" thickBot="1" x14ac:dyDescent="0.4">
      <c r="A18" s="7"/>
      <c r="B18" s="8"/>
      <c r="C18" s="8"/>
      <c r="D18" s="8"/>
      <c r="E18" s="13"/>
      <c r="F18" s="13"/>
      <c r="G18" s="13"/>
      <c r="H18" s="13"/>
      <c r="I18" s="13"/>
      <c r="J18" s="13"/>
      <c r="K18" s="13"/>
      <c r="L18" s="13"/>
      <c r="M18" s="9"/>
    </row>
    <row r="19" spans="1:13" ht="58" customHeight="1" thickBot="1" x14ac:dyDescent="0.45">
      <c r="A19" s="10" t="s">
        <v>15</v>
      </c>
      <c r="B19" s="8"/>
      <c r="C19" s="8"/>
      <c r="D19" s="8"/>
      <c r="E19" s="74" t="s">
        <v>86</v>
      </c>
      <c r="F19" s="75"/>
      <c r="G19" s="75"/>
      <c r="H19" s="75"/>
      <c r="I19" s="75"/>
      <c r="J19" s="75"/>
      <c r="K19" s="75"/>
      <c r="L19" s="76"/>
      <c r="M19" s="9"/>
    </row>
    <row r="20" spans="1:13" ht="16" thickBot="1" x14ac:dyDescent="0.4">
      <c r="A20" s="7"/>
      <c r="B20" s="8"/>
      <c r="C20" s="8"/>
      <c r="D20" s="8"/>
      <c r="E20" s="13"/>
      <c r="F20" s="13"/>
      <c r="G20" s="13"/>
      <c r="H20" s="13"/>
      <c r="I20" s="13"/>
      <c r="J20" s="13"/>
      <c r="K20" s="13"/>
      <c r="L20" s="13"/>
      <c r="M20" s="9"/>
    </row>
    <row r="21" spans="1:13" ht="20.5" thickBot="1" x14ac:dyDescent="0.45">
      <c r="A21" s="10" t="s">
        <v>2</v>
      </c>
      <c r="B21" s="8"/>
      <c r="C21" s="8"/>
      <c r="D21" s="8"/>
      <c r="E21" s="77"/>
      <c r="F21" s="78"/>
      <c r="G21" s="78"/>
      <c r="H21" s="78"/>
      <c r="I21" s="78"/>
      <c r="J21" s="78"/>
      <c r="K21" s="78"/>
      <c r="L21" s="79"/>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68" t="s">
        <v>16</v>
      </c>
      <c r="B24" s="69"/>
      <c r="C24" s="69"/>
      <c r="D24" s="69"/>
      <c r="E24" s="69"/>
      <c r="F24" s="69"/>
      <c r="G24" s="69"/>
      <c r="H24" s="69"/>
      <c r="I24" s="69"/>
      <c r="J24" s="69"/>
      <c r="K24" s="69"/>
      <c r="L24" s="69"/>
      <c r="M24" s="70"/>
    </row>
    <row r="25" spans="1:13" x14ac:dyDescent="0.25">
      <c r="A25" s="7"/>
      <c r="B25" s="8"/>
      <c r="C25" s="8"/>
      <c r="D25" s="8"/>
      <c r="E25" s="8"/>
      <c r="F25" s="8"/>
      <c r="G25" s="8"/>
      <c r="H25" s="8"/>
      <c r="I25" s="8"/>
      <c r="J25" s="8"/>
      <c r="K25" s="8"/>
      <c r="L25" s="8"/>
      <c r="M25" s="9"/>
    </row>
    <row r="26" spans="1:13" s="2" customFormat="1" ht="14" x14ac:dyDescent="0.3">
      <c r="A26" s="80" t="s">
        <v>58</v>
      </c>
      <c r="B26" s="81"/>
      <c r="C26" s="81"/>
      <c r="D26" s="81"/>
      <c r="E26" s="81"/>
      <c r="F26" s="81"/>
      <c r="G26" s="81"/>
      <c r="H26" s="81"/>
      <c r="I26" s="81"/>
      <c r="J26" s="81"/>
      <c r="K26" s="81"/>
      <c r="L26" s="81"/>
      <c r="M26" s="82"/>
    </row>
    <row r="27" spans="1:13" s="2" customFormat="1" ht="51" customHeight="1" x14ac:dyDescent="0.3">
      <c r="A27" s="65" t="s">
        <v>93</v>
      </c>
      <c r="B27" s="66"/>
      <c r="C27" s="66"/>
      <c r="D27" s="66"/>
      <c r="E27" s="66"/>
      <c r="F27" s="66"/>
      <c r="G27" s="66"/>
      <c r="H27" s="66"/>
      <c r="I27" s="66"/>
      <c r="J27" s="66"/>
      <c r="K27" s="66"/>
      <c r="L27" s="66"/>
      <c r="M27" s="67"/>
    </row>
    <row r="28" spans="1:13" s="2" customFormat="1" ht="14" x14ac:dyDescent="0.3">
      <c r="A28" s="65"/>
      <c r="B28" s="66"/>
      <c r="C28" s="66"/>
      <c r="D28" s="66"/>
      <c r="E28" s="66"/>
      <c r="F28" s="66"/>
      <c r="G28" s="66"/>
      <c r="H28" s="66"/>
      <c r="I28" s="66"/>
      <c r="J28" s="66"/>
      <c r="K28" s="66"/>
      <c r="L28" s="66"/>
      <c r="M28" s="67"/>
    </row>
    <row r="29" spans="1:13" s="2" customFormat="1" ht="14" x14ac:dyDescent="0.3">
      <c r="A29" s="80" t="s">
        <v>59</v>
      </c>
      <c r="B29" s="81"/>
      <c r="C29" s="81"/>
      <c r="D29" s="81"/>
      <c r="E29" s="81"/>
      <c r="F29" s="81"/>
      <c r="G29" s="81"/>
      <c r="H29" s="81"/>
      <c r="I29" s="81"/>
      <c r="J29" s="81"/>
      <c r="K29" s="81"/>
      <c r="L29" s="81"/>
      <c r="M29" s="82"/>
    </row>
    <row r="30" spans="1:13" s="2" customFormat="1" ht="14" x14ac:dyDescent="0.3">
      <c r="A30" s="83" t="s">
        <v>60</v>
      </c>
      <c r="B30" s="84"/>
      <c r="C30" s="84"/>
      <c r="D30" s="84"/>
      <c r="E30" s="84"/>
      <c r="F30" s="84"/>
      <c r="G30" s="84"/>
      <c r="H30" s="84"/>
      <c r="I30" s="84"/>
      <c r="J30" s="84"/>
      <c r="K30" s="84"/>
      <c r="L30" s="84"/>
      <c r="M30" s="85"/>
    </row>
    <row r="31" spans="1:13" s="2" customFormat="1" ht="14" x14ac:dyDescent="0.3">
      <c r="A31" s="65" t="s">
        <v>82</v>
      </c>
      <c r="B31" s="66"/>
      <c r="C31" s="66"/>
      <c r="D31" s="66"/>
      <c r="E31" s="66"/>
      <c r="F31" s="66"/>
      <c r="G31" s="66"/>
      <c r="H31" s="66"/>
      <c r="I31" s="66"/>
      <c r="J31" s="66"/>
      <c r="K31" s="66"/>
      <c r="L31" s="66"/>
      <c r="M31" s="67"/>
    </row>
    <row r="32" spans="1:13" s="2" customFormat="1" ht="14" x14ac:dyDescent="0.3">
      <c r="A32" s="65" t="s">
        <v>17</v>
      </c>
      <c r="B32" s="66"/>
      <c r="C32" s="66"/>
      <c r="D32" s="66"/>
      <c r="E32" s="66"/>
      <c r="F32" s="66"/>
      <c r="G32" s="66"/>
      <c r="H32" s="66"/>
      <c r="I32" s="66"/>
      <c r="J32" s="66"/>
      <c r="K32" s="66"/>
      <c r="L32" s="66"/>
      <c r="M32" s="67"/>
    </row>
    <row r="33" spans="1:13" s="2" customFormat="1" ht="42" customHeight="1" x14ac:dyDescent="0.3">
      <c r="A33" s="65" t="s">
        <v>90</v>
      </c>
      <c r="B33" s="66"/>
      <c r="C33" s="66"/>
      <c r="D33" s="66"/>
      <c r="E33" s="66"/>
      <c r="F33" s="66"/>
      <c r="G33" s="66"/>
      <c r="H33" s="66"/>
      <c r="I33" s="66"/>
      <c r="J33" s="66"/>
      <c r="K33" s="66"/>
      <c r="L33" s="66"/>
      <c r="M33" s="67"/>
    </row>
    <row r="34" spans="1:13" s="2" customFormat="1" ht="14" x14ac:dyDescent="0.3">
      <c r="A34" s="65"/>
      <c r="B34" s="66"/>
      <c r="C34" s="66"/>
      <c r="D34" s="66"/>
      <c r="E34" s="66"/>
      <c r="F34" s="66"/>
      <c r="G34" s="66"/>
      <c r="H34" s="66"/>
      <c r="I34" s="66"/>
      <c r="J34" s="66"/>
      <c r="K34" s="66"/>
      <c r="L34" s="66"/>
      <c r="M34" s="67"/>
    </row>
    <row r="35" spans="1:13" s="2" customFormat="1" ht="14" x14ac:dyDescent="0.3">
      <c r="A35" s="83" t="s">
        <v>61</v>
      </c>
      <c r="B35" s="84"/>
      <c r="C35" s="84"/>
      <c r="D35" s="84"/>
      <c r="E35" s="84"/>
      <c r="F35" s="84"/>
      <c r="G35" s="84"/>
      <c r="H35" s="84"/>
      <c r="I35" s="84"/>
      <c r="J35" s="84"/>
      <c r="K35" s="84"/>
      <c r="L35" s="84"/>
      <c r="M35" s="85"/>
    </row>
    <row r="36" spans="1:13" s="2" customFormat="1" ht="14" x14ac:dyDescent="0.3">
      <c r="A36" s="65" t="s">
        <v>91</v>
      </c>
      <c r="B36" s="66"/>
      <c r="C36" s="66"/>
      <c r="D36" s="66"/>
      <c r="E36" s="66"/>
      <c r="F36" s="66"/>
      <c r="G36" s="66"/>
      <c r="H36" s="66"/>
      <c r="I36" s="66"/>
      <c r="J36" s="66"/>
      <c r="K36" s="66"/>
      <c r="L36" s="66"/>
      <c r="M36" s="67"/>
    </row>
    <row r="37" spans="1:13" s="2" customFormat="1" ht="14" x14ac:dyDescent="0.3">
      <c r="A37" s="65" t="s">
        <v>77</v>
      </c>
      <c r="B37" s="66"/>
      <c r="C37" s="66"/>
      <c r="D37" s="66"/>
      <c r="E37" s="66"/>
      <c r="F37" s="66"/>
      <c r="G37" s="66"/>
      <c r="H37" s="66"/>
      <c r="I37" s="66"/>
      <c r="J37" s="66"/>
      <c r="K37" s="66"/>
      <c r="L37" s="66"/>
      <c r="M37" s="67"/>
    </row>
    <row r="38" spans="1:13" s="2" customFormat="1" ht="14" x14ac:dyDescent="0.3">
      <c r="A38" s="65" t="s">
        <v>78</v>
      </c>
      <c r="B38" s="66"/>
      <c r="C38" s="66"/>
      <c r="D38" s="66"/>
      <c r="E38" s="66"/>
      <c r="F38" s="66"/>
      <c r="G38" s="66"/>
      <c r="H38" s="66"/>
      <c r="I38" s="66"/>
      <c r="J38" s="66"/>
      <c r="K38" s="66"/>
      <c r="L38" s="66"/>
      <c r="M38" s="67"/>
    </row>
    <row r="39" spans="1:13" s="2" customFormat="1" ht="14" x14ac:dyDescent="0.3">
      <c r="A39" s="65" t="s">
        <v>79</v>
      </c>
      <c r="B39" s="66"/>
      <c r="C39" s="66"/>
      <c r="D39" s="66"/>
      <c r="E39" s="66"/>
      <c r="F39" s="66"/>
      <c r="G39" s="66"/>
      <c r="H39" s="66"/>
      <c r="I39" s="66"/>
      <c r="J39" s="66"/>
      <c r="K39" s="66"/>
      <c r="L39" s="66"/>
      <c r="M39" s="67"/>
    </row>
    <row r="40" spans="1:13" s="2" customFormat="1" ht="46.5" customHeight="1" x14ac:dyDescent="0.3">
      <c r="A40" s="65" t="s">
        <v>92</v>
      </c>
      <c r="B40" s="66"/>
      <c r="C40" s="66"/>
      <c r="D40" s="66"/>
      <c r="E40" s="66"/>
      <c r="F40" s="66"/>
      <c r="G40" s="66"/>
      <c r="H40" s="66"/>
      <c r="I40" s="66"/>
      <c r="J40" s="66"/>
      <c r="K40" s="66"/>
      <c r="L40" s="66"/>
      <c r="M40" s="67"/>
    </row>
    <row r="41" spans="1:13" s="2" customFormat="1" ht="14" x14ac:dyDescent="0.3">
      <c r="A41" s="65"/>
      <c r="B41" s="66"/>
      <c r="C41" s="66"/>
      <c r="D41" s="66"/>
      <c r="E41" s="66"/>
      <c r="F41" s="66"/>
      <c r="G41" s="66"/>
      <c r="H41" s="66"/>
      <c r="I41" s="66"/>
      <c r="J41" s="66"/>
      <c r="K41" s="66"/>
      <c r="L41" s="66"/>
      <c r="M41" s="67"/>
    </row>
    <row r="42" spans="1:13" s="2" customFormat="1" ht="14" x14ac:dyDescent="0.3">
      <c r="A42" s="65"/>
      <c r="B42" s="66"/>
      <c r="C42" s="66"/>
      <c r="D42" s="66"/>
      <c r="E42" s="66"/>
      <c r="F42" s="66"/>
      <c r="G42" s="66"/>
      <c r="H42" s="66"/>
      <c r="I42" s="66"/>
      <c r="J42" s="66"/>
      <c r="K42" s="66"/>
      <c r="L42" s="66"/>
      <c r="M42" s="67"/>
    </row>
    <row r="43" spans="1:13" s="2" customFormat="1" ht="14" x14ac:dyDescent="0.3">
      <c r="A43" s="90" t="s">
        <v>62</v>
      </c>
      <c r="B43" s="91"/>
      <c r="C43" s="91"/>
      <c r="D43" s="91"/>
      <c r="E43" s="91"/>
      <c r="F43" s="91"/>
      <c r="G43" s="91"/>
      <c r="H43" s="91"/>
      <c r="I43" s="91"/>
      <c r="J43" s="91"/>
      <c r="K43" s="91"/>
      <c r="L43" s="91"/>
      <c r="M43" s="92"/>
    </row>
    <row r="44" spans="1:13" s="2" customFormat="1" ht="14" x14ac:dyDescent="0.3">
      <c r="A44" s="93" t="s">
        <v>80</v>
      </c>
      <c r="B44" s="94"/>
      <c r="C44" s="94"/>
      <c r="D44" s="94"/>
      <c r="E44" s="94"/>
      <c r="F44" s="94"/>
      <c r="G44" s="94"/>
      <c r="H44" s="94"/>
      <c r="I44" s="94"/>
      <c r="J44" s="94"/>
      <c r="K44" s="94"/>
      <c r="L44" s="94"/>
      <c r="M44" s="95"/>
    </row>
    <row r="45" spans="1:13" s="2" customFormat="1" ht="44" customHeight="1" x14ac:dyDescent="0.3">
      <c r="A45" s="65" t="s">
        <v>18</v>
      </c>
      <c r="B45" s="66"/>
      <c r="C45" s="66"/>
      <c r="D45" s="66"/>
      <c r="E45" s="66"/>
      <c r="F45" s="66"/>
      <c r="G45" s="66"/>
      <c r="H45" s="66"/>
      <c r="I45" s="66"/>
      <c r="J45" s="66"/>
      <c r="K45" s="66"/>
      <c r="L45" s="66"/>
      <c r="M45" s="67"/>
    </row>
    <row r="46" spans="1:13" s="2" customFormat="1" ht="14.5" thickBot="1" x14ac:dyDescent="0.35">
      <c r="A46" s="86"/>
      <c r="B46" s="87"/>
      <c r="C46" s="87"/>
      <c r="D46" s="87"/>
      <c r="E46" s="87"/>
      <c r="F46" s="87"/>
      <c r="G46" s="87"/>
      <c r="H46" s="87"/>
      <c r="I46" s="87"/>
      <c r="J46" s="87"/>
      <c r="K46" s="87"/>
      <c r="L46" s="87"/>
      <c r="M46" s="88"/>
    </row>
    <row r="47" spans="1:13" s="2" customFormat="1" ht="14" x14ac:dyDescent="0.3">
      <c r="A47" s="89"/>
      <c r="B47" s="89"/>
      <c r="C47" s="89"/>
      <c r="D47" s="89"/>
      <c r="E47" s="89"/>
      <c r="F47" s="89"/>
      <c r="G47" s="89"/>
      <c r="H47" s="89"/>
      <c r="I47" s="89"/>
      <c r="J47" s="89"/>
      <c r="K47" s="89"/>
      <c r="L47" s="89"/>
      <c r="M47" s="89"/>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7"/>
  <sheetViews>
    <sheetView tabSelected="1" view="pageBreakPreview" zoomScale="90" zoomScaleNormal="75" zoomScaleSheetLayoutView="90" workbookViewId="0">
      <selection activeCell="F44" sqref="F44"/>
    </sheetView>
  </sheetViews>
  <sheetFormatPr defaultColWidth="9.1796875" defaultRowHeight="14" x14ac:dyDescent="0.3"/>
  <cols>
    <col min="1" max="1" width="7" style="2" customWidth="1"/>
    <col min="2" max="2" width="41.26953125" style="2" customWidth="1"/>
    <col min="3" max="3" width="14.7265625" style="2" customWidth="1"/>
    <col min="4" max="5" width="13.7265625" style="2" customWidth="1"/>
    <col min="6" max="6" width="18.54296875" style="2" customWidth="1"/>
    <col min="7" max="7" width="15.81640625" style="2" customWidth="1"/>
    <col min="8" max="8" width="12.54296875" style="2" customWidth="1"/>
    <col min="9" max="9" width="19" style="2" customWidth="1"/>
    <col min="10" max="16384" width="9.1796875" style="2"/>
  </cols>
  <sheetData>
    <row r="1" spans="1:9" ht="14.5" thickTop="1" x14ac:dyDescent="0.3">
      <c r="A1" s="28"/>
      <c r="B1" s="29"/>
      <c r="C1" s="96" t="s">
        <v>56</v>
      </c>
      <c r="D1" s="96"/>
      <c r="E1" s="96"/>
      <c r="F1" s="96"/>
      <c r="G1" s="96"/>
      <c r="H1" s="96"/>
      <c r="I1" s="30"/>
    </row>
    <row r="2" spans="1:9" x14ac:dyDescent="0.3">
      <c r="A2" s="31"/>
      <c r="B2" s="12"/>
      <c r="C2" s="97"/>
      <c r="D2" s="97"/>
      <c r="E2" s="97"/>
      <c r="F2" s="97"/>
      <c r="G2" s="97"/>
      <c r="H2" s="97"/>
      <c r="I2" s="32"/>
    </row>
    <row r="3" spans="1:9" x14ac:dyDescent="0.3">
      <c r="A3" s="31"/>
      <c r="B3" s="12"/>
      <c r="C3" s="97"/>
      <c r="D3" s="97"/>
      <c r="E3" s="97"/>
      <c r="F3" s="97"/>
      <c r="G3" s="97"/>
      <c r="H3" s="97"/>
      <c r="I3" s="32"/>
    </row>
    <row r="4" spans="1:9" ht="21.75" customHeight="1" x14ac:dyDescent="0.4">
      <c r="A4" s="31"/>
      <c r="B4" s="12"/>
      <c r="C4" s="98" t="s">
        <v>57</v>
      </c>
      <c r="D4" s="98"/>
      <c r="E4" s="98"/>
      <c r="F4" s="98"/>
      <c r="G4" s="98"/>
      <c r="H4" s="98"/>
      <c r="I4" s="32"/>
    </row>
    <row r="5" spans="1:9" ht="14.25" customHeight="1" x14ac:dyDescent="0.3">
      <c r="A5" s="31"/>
      <c r="B5" s="12"/>
      <c r="C5" s="27"/>
      <c r="D5" s="27"/>
      <c r="E5" s="27"/>
      <c r="F5" s="27"/>
      <c r="G5" s="27"/>
      <c r="H5" s="27"/>
      <c r="I5" s="32"/>
    </row>
    <row r="6" spans="1:9" ht="14.25" customHeight="1" x14ac:dyDescent="0.3">
      <c r="A6" s="31"/>
      <c r="B6" s="12"/>
      <c r="C6" s="27"/>
      <c r="D6" s="27"/>
      <c r="E6" s="27"/>
      <c r="F6" s="27"/>
      <c r="G6" s="27"/>
      <c r="H6" s="27"/>
      <c r="I6" s="32"/>
    </row>
    <row r="7" spans="1:9" ht="22.5" customHeight="1" x14ac:dyDescent="0.3">
      <c r="A7" s="50" t="s">
        <v>14</v>
      </c>
      <c r="B7" s="16"/>
      <c r="C7" s="106" t="s">
        <v>87</v>
      </c>
      <c r="D7" s="106"/>
      <c r="E7" s="106"/>
      <c r="F7" s="106"/>
      <c r="G7" s="106"/>
      <c r="H7" s="106"/>
      <c r="I7" s="32"/>
    </row>
    <row r="8" spans="1:9" ht="51" customHeight="1" x14ac:dyDescent="0.3">
      <c r="A8" s="50" t="s">
        <v>15</v>
      </c>
      <c r="B8" s="16"/>
      <c r="C8" s="107" t="str">
        <f>'COVER SHEET'!$E19</f>
        <v>REQUEST FOR BIDS FOR PROVISION OF TRAVEL AMANGEMENT SERVICES FOR A PERIOD OF THIRTY-SIX (36) MONTHS</v>
      </c>
      <c r="D8" s="107"/>
      <c r="E8" s="107"/>
      <c r="F8" s="107"/>
      <c r="G8" s="107"/>
      <c r="H8" s="107"/>
      <c r="I8" s="32"/>
    </row>
    <row r="9" spans="1:9" ht="29.25" customHeight="1" x14ac:dyDescent="0.3">
      <c r="A9" s="50" t="s">
        <v>2</v>
      </c>
      <c r="B9" s="16"/>
      <c r="C9" s="108"/>
      <c r="D9" s="108"/>
      <c r="E9" s="108"/>
      <c r="F9" s="108"/>
      <c r="G9" s="108"/>
      <c r="H9" s="108"/>
      <c r="I9" s="32"/>
    </row>
    <row r="10" spans="1:9" ht="29.25" customHeight="1" x14ac:dyDescent="0.3">
      <c r="A10" s="50"/>
      <c r="B10" s="16"/>
      <c r="C10" s="17"/>
      <c r="D10" s="17"/>
      <c r="E10" s="17"/>
      <c r="F10" s="17"/>
      <c r="G10" s="17"/>
      <c r="H10" s="17"/>
      <c r="I10" s="32"/>
    </row>
    <row r="11" spans="1:9" ht="29.25" customHeight="1" thickBot="1" x14ac:dyDescent="0.45">
      <c r="A11" s="50" t="s">
        <v>53</v>
      </c>
      <c r="B11" s="16"/>
      <c r="C11" s="17"/>
      <c r="D11" s="98"/>
      <c r="E11" s="98"/>
      <c r="F11" s="17"/>
      <c r="G11" s="17"/>
      <c r="H11" s="17"/>
      <c r="I11" s="32"/>
    </row>
    <row r="12" spans="1:9" ht="14.5" thickBot="1" x14ac:dyDescent="0.35">
      <c r="A12" s="109"/>
      <c r="B12" s="110"/>
      <c r="C12" s="111"/>
      <c r="D12" s="101" t="s">
        <v>51</v>
      </c>
      <c r="E12" s="102"/>
      <c r="F12" s="103"/>
      <c r="G12" s="104" t="s">
        <v>52</v>
      </c>
      <c r="H12" s="104"/>
      <c r="I12" s="105"/>
    </row>
    <row r="13" spans="1:9" s="3" customFormat="1" ht="28.5" thickBot="1" x14ac:dyDescent="0.35">
      <c r="A13" s="33" t="s">
        <v>19</v>
      </c>
      <c r="B13" s="22" t="s">
        <v>47</v>
      </c>
      <c r="C13" s="23" t="s">
        <v>45</v>
      </c>
      <c r="D13" s="23" t="s">
        <v>46</v>
      </c>
      <c r="E13" s="23" t="s">
        <v>49</v>
      </c>
      <c r="F13" s="23" t="s">
        <v>50</v>
      </c>
      <c r="G13" s="23" t="s">
        <v>46</v>
      </c>
      <c r="H13" s="24" t="s">
        <v>49</v>
      </c>
      <c r="I13" s="34" t="s">
        <v>50</v>
      </c>
    </row>
    <row r="14" spans="1:9" x14ac:dyDescent="0.3">
      <c r="A14" s="35">
        <v>1</v>
      </c>
      <c r="B14" s="14" t="s">
        <v>20</v>
      </c>
      <c r="C14" s="51">
        <v>25</v>
      </c>
      <c r="D14" s="163"/>
      <c r="E14" s="168">
        <f t="shared" ref="E14:E47" si="0">D14*1.14</f>
        <v>0</v>
      </c>
      <c r="F14" s="169">
        <f>E14*C14</f>
        <v>0</v>
      </c>
      <c r="G14" s="163"/>
      <c r="H14" s="168">
        <f>G14*1.14</f>
        <v>0</v>
      </c>
      <c r="I14" s="170">
        <f>H14*C14</f>
        <v>0</v>
      </c>
    </row>
    <row r="15" spans="1:9" x14ac:dyDescent="0.3">
      <c r="A15" s="35">
        <v>2</v>
      </c>
      <c r="B15" s="14" t="s">
        <v>21</v>
      </c>
      <c r="C15" s="51">
        <v>25</v>
      </c>
      <c r="D15" s="163"/>
      <c r="E15" s="168">
        <f t="shared" si="0"/>
        <v>0</v>
      </c>
      <c r="F15" s="169">
        <f t="shared" ref="F15:F47" si="1">E15*C15</f>
        <v>0</v>
      </c>
      <c r="G15" s="163"/>
      <c r="H15" s="168">
        <f t="shared" ref="H15:H47" si="2">G15*1.14</f>
        <v>0</v>
      </c>
      <c r="I15" s="170">
        <f t="shared" ref="I15:I47" si="3">H15*C15</f>
        <v>0</v>
      </c>
    </row>
    <row r="16" spans="1:9" x14ac:dyDescent="0.3">
      <c r="A16" s="35">
        <v>3</v>
      </c>
      <c r="B16" s="14" t="s">
        <v>22</v>
      </c>
      <c r="C16" s="51">
        <v>400</v>
      </c>
      <c r="D16" s="163"/>
      <c r="E16" s="168">
        <f t="shared" si="0"/>
        <v>0</v>
      </c>
      <c r="F16" s="169">
        <f t="shared" si="1"/>
        <v>0</v>
      </c>
      <c r="G16" s="163"/>
      <c r="H16" s="168">
        <f t="shared" si="2"/>
        <v>0</v>
      </c>
      <c r="I16" s="170">
        <f t="shared" si="3"/>
        <v>0</v>
      </c>
    </row>
    <row r="17" spans="1:9" x14ac:dyDescent="0.3">
      <c r="A17" s="35">
        <v>4</v>
      </c>
      <c r="B17" s="14" t="s">
        <v>23</v>
      </c>
      <c r="C17" s="51">
        <v>5</v>
      </c>
      <c r="D17" s="163"/>
      <c r="E17" s="171">
        <f t="shared" si="0"/>
        <v>0</v>
      </c>
      <c r="F17" s="172">
        <f t="shared" si="1"/>
        <v>0</v>
      </c>
      <c r="G17" s="163"/>
      <c r="H17" s="171">
        <f t="shared" si="2"/>
        <v>0</v>
      </c>
      <c r="I17" s="173">
        <f t="shared" si="3"/>
        <v>0</v>
      </c>
    </row>
    <row r="18" spans="1:9" x14ac:dyDescent="0.3">
      <c r="A18" s="35">
        <v>5</v>
      </c>
      <c r="B18" s="14" t="s">
        <v>24</v>
      </c>
      <c r="C18" s="51">
        <v>5</v>
      </c>
      <c r="D18" s="163"/>
      <c r="E18" s="171">
        <f t="shared" si="0"/>
        <v>0</v>
      </c>
      <c r="F18" s="172">
        <f t="shared" si="1"/>
        <v>0</v>
      </c>
      <c r="G18" s="163"/>
      <c r="H18" s="171">
        <f t="shared" si="2"/>
        <v>0</v>
      </c>
      <c r="I18" s="173">
        <f t="shared" si="3"/>
        <v>0</v>
      </c>
    </row>
    <row r="19" spans="1:9" x14ac:dyDescent="0.3">
      <c r="A19" s="35">
        <v>6</v>
      </c>
      <c r="B19" s="14" t="s">
        <v>25</v>
      </c>
      <c r="C19" s="51">
        <v>20</v>
      </c>
      <c r="D19" s="163"/>
      <c r="E19" s="171">
        <f t="shared" si="0"/>
        <v>0</v>
      </c>
      <c r="F19" s="172">
        <f t="shared" si="1"/>
        <v>0</v>
      </c>
      <c r="G19" s="163"/>
      <c r="H19" s="171">
        <f t="shared" si="2"/>
        <v>0</v>
      </c>
      <c r="I19" s="173">
        <f t="shared" si="3"/>
        <v>0</v>
      </c>
    </row>
    <row r="20" spans="1:9" x14ac:dyDescent="0.3">
      <c r="A20" s="35">
        <v>7</v>
      </c>
      <c r="B20" s="14" t="s">
        <v>35</v>
      </c>
      <c r="C20" s="51">
        <v>5</v>
      </c>
      <c r="D20" s="163"/>
      <c r="E20" s="168">
        <f t="shared" si="0"/>
        <v>0</v>
      </c>
      <c r="F20" s="169">
        <f t="shared" si="1"/>
        <v>0</v>
      </c>
      <c r="G20" s="163"/>
      <c r="H20" s="168">
        <f t="shared" si="2"/>
        <v>0</v>
      </c>
      <c r="I20" s="170">
        <f t="shared" si="3"/>
        <v>0</v>
      </c>
    </row>
    <row r="21" spans="1:9" x14ac:dyDescent="0.3">
      <c r="A21" s="35">
        <v>8</v>
      </c>
      <c r="B21" s="14" t="s">
        <v>36</v>
      </c>
      <c r="C21" s="51">
        <v>5</v>
      </c>
      <c r="D21" s="163"/>
      <c r="E21" s="168">
        <f t="shared" si="0"/>
        <v>0</v>
      </c>
      <c r="F21" s="169">
        <f t="shared" si="1"/>
        <v>0</v>
      </c>
      <c r="G21" s="163"/>
      <c r="H21" s="168">
        <f t="shared" si="2"/>
        <v>0</v>
      </c>
      <c r="I21" s="170">
        <f t="shared" si="3"/>
        <v>0</v>
      </c>
    </row>
    <row r="22" spans="1:9" x14ac:dyDescent="0.3">
      <c r="A22" s="35">
        <v>9</v>
      </c>
      <c r="B22" s="14" t="s">
        <v>37</v>
      </c>
      <c r="C22" s="51">
        <v>5</v>
      </c>
      <c r="D22" s="163"/>
      <c r="E22" s="168">
        <f t="shared" si="0"/>
        <v>0</v>
      </c>
      <c r="F22" s="169">
        <f t="shared" si="1"/>
        <v>0</v>
      </c>
      <c r="G22" s="163"/>
      <c r="H22" s="168">
        <f t="shared" si="2"/>
        <v>0</v>
      </c>
      <c r="I22" s="170">
        <f t="shared" si="3"/>
        <v>0</v>
      </c>
    </row>
    <row r="23" spans="1:9" x14ac:dyDescent="0.3">
      <c r="A23" s="35">
        <v>10</v>
      </c>
      <c r="B23" s="14" t="s">
        <v>26</v>
      </c>
      <c r="C23" s="51">
        <v>450</v>
      </c>
      <c r="D23" s="163"/>
      <c r="E23" s="168">
        <f t="shared" si="0"/>
        <v>0</v>
      </c>
      <c r="F23" s="169">
        <f t="shared" si="1"/>
        <v>0</v>
      </c>
      <c r="G23" s="163"/>
      <c r="H23" s="168">
        <f t="shared" si="2"/>
        <v>0</v>
      </c>
      <c r="I23" s="170">
        <f t="shared" si="3"/>
        <v>0</v>
      </c>
    </row>
    <row r="24" spans="1:9" x14ac:dyDescent="0.3">
      <c r="A24" s="35">
        <v>11</v>
      </c>
      <c r="B24" s="14" t="s">
        <v>27</v>
      </c>
      <c r="C24" s="51">
        <v>20</v>
      </c>
      <c r="D24" s="163"/>
      <c r="E24" s="168">
        <f t="shared" si="0"/>
        <v>0</v>
      </c>
      <c r="F24" s="169">
        <f t="shared" si="1"/>
        <v>0</v>
      </c>
      <c r="G24" s="163"/>
      <c r="H24" s="168">
        <f t="shared" si="2"/>
        <v>0</v>
      </c>
      <c r="I24" s="170">
        <f t="shared" si="3"/>
        <v>0</v>
      </c>
    </row>
    <row r="25" spans="1:9" x14ac:dyDescent="0.3">
      <c r="A25" s="35">
        <v>12</v>
      </c>
      <c r="B25" s="14" t="s">
        <v>28</v>
      </c>
      <c r="C25" s="51">
        <v>0</v>
      </c>
      <c r="D25" s="163"/>
      <c r="E25" s="168">
        <f t="shared" si="0"/>
        <v>0</v>
      </c>
      <c r="F25" s="169">
        <f t="shared" si="1"/>
        <v>0</v>
      </c>
      <c r="G25" s="163"/>
      <c r="H25" s="168">
        <f t="shared" si="2"/>
        <v>0</v>
      </c>
      <c r="I25" s="170">
        <f t="shared" si="3"/>
        <v>0</v>
      </c>
    </row>
    <row r="26" spans="1:9" x14ac:dyDescent="0.3">
      <c r="A26" s="35">
        <v>13</v>
      </c>
      <c r="B26" s="14" t="s">
        <v>32</v>
      </c>
      <c r="C26" s="51">
        <v>400</v>
      </c>
      <c r="D26" s="163"/>
      <c r="E26" s="168">
        <f t="shared" si="0"/>
        <v>0</v>
      </c>
      <c r="F26" s="169">
        <f t="shared" si="1"/>
        <v>0</v>
      </c>
      <c r="G26" s="163"/>
      <c r="H26" s="168">
        <f t="shared" si="2"/>
        <v>0</v>
      </c>
      <c r="I26" s="170">
        <f t="shared" si="3"/>
        <v>0</v>
      </c>
    </row>
    <row r="27" spans="1:9" x14ac:dyDescent="0.3">
      <c r="A27" s="35">
        <v>14</v>
      </c>
      <c r="B27" s="14" t="s">
        <v>33</v>
      </c>
      <c r="C27" s="51">
        <v>25</v>
      </c>
      <c r="D27" s="163"/>
      <c r="E27" s="168">
        <f t="shared" si="0"/>
        <v>0</v>
      </c>
      <c r="F27" s="169">
        <f t="shared" si="1"/>
        <v>0</v>
      </c>
      <c r="G27" s="163"/>
      <c r="H27" s="168">
        <f t="shared" si="2"/>
        <v>0</v>
      </c>
      <c r="I27" s="170">
        <f t="shared" si="3"/>
        <v>0</v>
      </c>
    </row>
    <row r="28" spans="1:9" x14ac:dyDescent="0.3">
      <c r="A28" s="35">
        <v>15</v>
      </c>
      <c r="B28" s="14" t="s">
        <v>34</v>
      </c>
      <c r="C28" s="51">
        <v>25</v>
      </c>
      <c r="D28" s="163"/>
      <c r="E28" s="168">
        <f t="shared" si="0"/>
        <v>0</v>
      </c>
      <c r="F28" s="169">
        <f t="shared" si="1"/>
        <v>0</v>
      </c>
      <c r="G28" s="163"/>
      <c r="H28" s="168">
        <f t="shared" si="2"/>
        <v>0</v>
      </c>
      <c r="I28" s="170">
        <f t="shared" si="3"/>
        <v>0</v>
      </c>
    </row>
    <row r="29" spans="1:9" x14ac:dyDescent="0.3">
      <c r="A29" s="35">
        <v>16</v>
      </c>
      <c r="B29" s="14" t="s">
        <v>29</v>
      </c>
      <c r="C29" s="51">
        <v>1000</v>
      </c>
      <c r="D29" s="163"/>
      <c r="E29" s="168">
        <f t="shared" si="0"/>
        <v>0</v>
      </c>
      <c r="F29" s="169">
        <f t="shared" si="1"/>
        <v>0</v>
      </c>
      <c r="G29" s="163"/>
      <c r="H29" s="168">
        <f t="shared" si="2"/>
        <v>0</v>
      </c>
      <c r="I29" s="170">
        <f t="shared" si="3"/>
        <v>0</v>
      </c>
    </row>
    <row r="30" spans="1:9" x14ac:dyDescent="0.3">
      <c r="A30" s="35">
        <v>17</v>
      </c>
      <c r="B30" s="14" t="s">
        <v>30</v>
      </c>
      <c r="C30" s="51">
        <v>50</v>
      </c>
      <c r="D30" s="163"/>
      <c r="E30" s="168">
        <f t="shared" si="0"/>
        <v>0</v>
      </c>
      <c r="F30" s="169">
        <f t="shared" si="1"/>
        <v>0</v>
      </c>
      <c r="G30" s="163"/>
      <c r="H30" s="168">
        <f t="shared" si="2"/>
        <v>0</v>
      </c>
      <c r="I30" s="170">
        <f t="shared" si="3"/>
        <v>0</v>
      </c>
    </row>
    <row r="31" spans="1:9" x14ac:dyDescent="0.3">
      <c r="A31" s="35">
        <v>18</v>
      </c>
      <c r="B31" s="14" t="s">
        <v>31</v>
      </c>
      <c r="C31" s="51">
        <v>50</v>
      </c>
      <c r="D31" s="163"/>
      <c r="E31" s="168">
        <f t="shared" si="0"/>
        <v>0</v>
      </c>
      <c r="F31" s="169">
        <f t="shared" si="1"/>
        <v>0</v>
      </c>
      <c r="G31" s="163"/>
      <c r="H31" s="168">
        <f t="shared" si="2"/>
        <v>0</v>
      </c>
      <c r="I31" s="170">
        <f t="shared" si="3"/>
        <v>0</v>
      </c>
    </row>
    <row r="32" spans="1:9" x14ac:dyDescent="0.3">
      <c r="A32" s="35">
        <v>19</v>
      </c>
      <c r="B32" s="14" t="s">
        <v>5</v>
      </c>
      <c r="C32" s="51">
        <v>10</v>
      </c>
      <c r="D32" s="163"/>
      <c r="E32" s="168">
        <f t="shared" si="0"/>
        <v>0</v>
      </c>
      <c r="F32" s="169">
        <f t="shared" si="1"/>
        <v>0</v>
      </c>
      <c r="G32" s="163"/>
      <c r="H32" s="168">
        <f t="shared" si="2"/>
        <v>0</v>
      </c>
      <c r="I32" s="170">
        <f t="shared" si="3"/>
        <v>0</v>
      </c>
    </row>
    <row r="33" spans="1:9" x14ac:dyDescent="0.3">
      <c r="A33" s="35">
        <v>20</v>
      </c>
      <c r="B33" s="14" t="s">
        <v>40</v>
      </c>
      <c r="C33" s="51">
        <v>10</v>
      </c>
      <c r="D33" s="163"/>
      <c r="E33" s="168">
        <f t="shared" si="0"/>
        <v>0</v>
      </c>
      <c r="F33" s="169">
        <f t="shared" si="1"/>
        <v>0</v>
      </c>
      <c r="G33" s="163"/>
      <c r="H33" s="168">
        <f t="shared" si="2"/>
        <v>0</v>
      </c>
      <c r="I33" s="170">
        <f t="shared" si="3"/>
        <v>0</v>
      </c>
    </row>
    <row r="34" spans="1:9" ht="28" x14ac:dyDescent="0.3">
      <c r="A34" s="35">
        <v>21</v>
      </c>
      <c r="B34" s="14" t="s">
        <v>42</v>
      </c>
      <c r="C34" s="51">
        <v>5</v>
      </c>
      <c r="D34" s="163"/>
      <c r="E34" s="168">
        <f t="shared" si="0"/>
        <v>0</v>
      </c>
      <c r="F34" s="169">
        <f t="shared" si="1"/>
        <v>0</v>
      </c>
      <c r="G34" s="163"/>
      <c r="H34" s="168">
        <f t="shared" si="2"/>
        <v>0</v>
      </c>
      <c r="I34" s="170">
        <f t="shared" si="3"/>
        <v>0</v>
      </c>
    </row>
    <row r="35" spans="1:9" ht="17.5" customHeight="1" x14ac:dyDescent="0.3">
      <c r="A35" s="62">
        <v>23</v>
      </c>
      <c r="B35" s="48" t="s">
        <v>3</v>
      </c>
      <c r="C35" s="61">
        <v>1000</v>
      </c>
      <c r="D35" s="164"/>
      <c r="E35" s="174">
        <f t="shared" si="0"/>
        <v>0</v>
      </c>
      <c r="F35" s="175">
        <f t="shared" si="1"/>
        <v>0</v>
      </c>
      <c r="G35" s="164"/>
      <c r="H35" s="174">
        <f t="shared" si="2"/>
        <v>0</v>
      </c>
      <c r="I35" s="176">
        <f t="shared" si="3"/>
        <v>0</v>
      </c>
    </row>
    <row r="36" spans="1:9" x14ac:dyDescent="0.3">
      <c r="A36" s="35">
        <v>25</v>
      </c>
      <c r="B36" s="14" t="s">
        <v>4</v>
      </c>
      <c r="C36" s="51">
        <v>15</v>
      </c>
      <c r="D36" s="163"/>
      <c r="E36" s="168">
        <f t="shared" si="0"/>
        <v>0</v>
      </c>
      <c r="F36" s="169">
        <f t="shared" si="1"/>
        <v>0</v>
      </c>
      <c r="G36" s="163"/>
      <c r="H36" s="168">
        <f t="shared" si="2"/>
        <v>0</v>
      </c>
      <c r="I36" s="170">
        <f t="shared" si="3"/>
        <v>0</v>
      </c>
    </row>
    <row r="37" spans="1:9" x14ac:dyDescent="0.3">
      <c r="A37" s="35">
        <v>26</v>
      </c>
      <c r="B37" s="14" t="s">
        <v>39</v>
      </c>
      <c r="C37" s="51">
        <v>50</v>
      </c>
      <c r="D37" s="163"/>
      <c r="E37" s="168">
        <f t="shared" si="0"/>
        <v>0</v>
      </c>
      <c r="F37" s="169">
        <f t="shared" si="1"/>
        <v>0</v>
      </c>
      <c r="G37" s="163"/>
      <c r="H37" s="168">
        <f t="shared" si="2"/>
        <v>0</v>
      </c>
      <c r="I37" s="170">
        <f t="shared" si="3"/>
        <v>0</v>
      </c>
    </row>
    <row r="38" spans="1:9" x14ac:dyDescent="0.3">
      <c r="A38" s="35">
        <v>27</v>
      </c>
      <c r="B38" s="14" t="s">
        <v>41</v>
      </c>
      <c r="C38" s="51">
        <v>100</v>
      </c>
      <c r="D38" s="163"/>
      <c r="E38" s="168">
        <f t="shared" si="0"/>
        <v>0</v>
      </c>
      <c r="F38" s="169">
        <f t="shared" si="1"/>
        <v>0</v>
      </c>
      <c r="G38" s="163"/>
      <c r="H38" s="168">
        <f t="shared" si="2"/>
        <v>0</v>
      </c>
      <c r="I38" s="170">
        <f t="shared" si="3"/>
        <v>0</v>
      </c>
    </row>
    <row r="39" spans="1:9" x14ac:dyDescent="0.3">
      <c r="A39" s="35">
        <v>28</v>
      </c>
      <c r="B39" s="14" t="s">
        <v>43</v>
      </c>
      <c r="C39" s="51">
        <v>1</v>
      </c>
      <c r="D39" s="163"/>
      <c r="E39" s="168">
        <f t="shared" si="0"/>
        <v>0</v>
      </c>
      <c r="F39" s="169">
        <f t="shared" si="1"/>
        <v>0</v>
      </c>
      <c r="G39" s="163"/>
      <c r="H39" s="168">
        <f t="shared" si="2"/>
        <v>0</v>
      </c>
      <c r="I39" s="170">
        <f t="shared" si="3"/>
        <v>0</v>
      </c>
    </row>
    <row r="40" spans="1:9" x14ac:dyDescent="0.3">
      <c r="A40" s="35">
        <v>29</v>
      </c>
      <c r="B40" s="14" t="s">
        <v>44</v>
      </c>
      <c r="C40" s="51">
        <v>3</v>
      </c>
      <c r="D40" s="163"/>
      <c r="E40" s="168">
        <f t="shared" si="0"/>
        <v>0</v>
      </c>
      <c r="F40" s="169">
        <f t="shared" si="1"/>
        <v>0</v>
      </c>
      <c r="G40" s="163"/>
      <c r="H40" s="168">
        <f t="shared" si="2"/>
        <v>0</v>
      </c>
      <c r="I40" s="170">
        <f t="shared" si="3"/>
        <v>0</v>
      </c>
    </row>
    <row r="41" spans="1:9" x14ac:dyDescent="0.3">
      <c r="A41" s="35">
        <v>31</v>
      </c>
      <c r="B41" s="14" t="s">
        <v>38</v>
      </c>
      <c r="C41" s="51">
        <v>12</v>
      </c>
      <c r="D41" s="163"/>
      <c r="E41" s="168">
        <f t="shared" si="0"/>
        <v>0</v>
      </c>
      <c r="F41" s="169">
        <f t="shared" si="1"/>
        <v>0</v>
      </c>
      <c r="G41" s="163"/>
      <c r="H41" s="168">
        <f t="shared" si="2"/>
        <v>0</v>
      </c>
      <c r="I41" s="170">
        <f t="shared" si="3"/>
        <v>0</v>
      </c>
    </row>
    <row r="42" spans="1:9" x14ac:dyDescent="0.3">
      <c r="A42" s="35">
        <v>32</v>
      </c>
      <c r="B42" s="2" t="s">
        <v>89</v>
      </c>
      <c r="C42" s="51"/>
      <c r="D42" s="163"/>
      <c r="E42" s="168">
        <f t="shared" si="0"/>
        <v>0</v>
      </c>
      <c r="F42" s="169">
        <f t="shared" si="1"/>
        <v>0</v>
      </c>
      <c r="G42" s="163"/>
      <c r="H42" s="168">
        <f t="shared" si="2"/>
        <v>0</v>
      </c>
      <c r="I42" s="170">
        <f t="shared" si="3"/>
        <v>0</v>
      </c>
    </row>
    <row r="43" spans="1:9" x14ac:dyDescent="0.3">
      <c r="A43" s="35">
        <v>33</v>
      </c>
      <c r="B43" s="2" t="s">
        <v>48</v>
      </c>
      <c r="C43" s="51"/>
      <c r="D43" s="163"/>
      <c r="E43" s="168">
        <f t="shared" si="0"/>
        <v>0</v>
      </c>
      <c r="F43" s="169">
        <f t="shared" si="1"/>
        <v>0</v>
      </c>
      <c r="G43" s="163"/>
      <c r="H43" s="168">
        <f t="shared" si="2"/>
        <v>0</v>
      </c>
      <c r="I43" s="170">
        <f t="shared" si="3"/>
        <v>0</v>
      </c>
    </row>
    <row r="44" spans="1:9" x14ac:dyDescent="0.3">
      <c r="A44" s="35">
        <v>34</v>
      </c>
      <c r="B44" s="2" t="s">
        <v>48</v>
      </c>
      <c r="C44" s="51"/>
      <c r="D44" s="163"/>
      <c r="E44" s="168">
        <f t="shared" si="0"/>
        <v>0</v>
      </c>
      <c r="F44" s="169">
        <f t="shared" si="1"/>
        <v>0</v>
      </c>
      <c r="G44" s="163"/>
      <c r="H44" s="168">
        <f t="shared" si="2"/>
        <v>0</v>
      </c>
      <c r="I44" s="170">
        <f t="shared" si="3"/>
        <v>0</v>
      </c>
    </row>
    <row r="45" spans="1:9" x14ac:dyDescent="0.3">
      <c r="A45" s="35">
        <v>35</v>
      </c>
      <c r="B45" s="2" t="s">
        <v>48</v>
      </c>
      <c r="C45" s="51"/>
      <c r="D45" s="163"/>
      <c r="E45" s="168">
        <f t="shared" si="0"/>
        <v>0</v>
      </c>
      <c r="F45" s="169">
        <f t="shared" si="1"/>
        <v>0</v>
      </c>
      <c r="G45" s="163"/>
      <c r="H45" s="168">
        <f t="shared" si="2"/>
        <v>0</v>
      </c>
      <c r="I45" s="170">
        <f t="shared" si="3"/>
        <v>0</v>
      </c>
    </row>
    <row r="46" spans="1:9" x14ac:dyDescent="0.3">
      <c r="A46" s="35">
        <v>36</v>
      </c>
      <c r="B46" s="2" t="s">
        <v>48</v>
      </c>
      <c r="C46" s="51"/>
      <c r="D46" s="163"/>
      <c r="E46" s="168">
        <f t="shared" si="0"/>
        <v>0</v>
      </c>
      <c r="F46" s="169">
        <f t="shared" si="1"/>
        <v>0</v>
      </c>
      <c r="G46" s="163"/>
      <c r="H46" s="168">
        <f t="shared" si="2"/>
        <v>0</v>
      </c>
      <c r="I46" s="170">
        <f t="shared" si="3"/>
        <v>0</v>
      </c>
    </row>
    <row r="47" spans="1:9" ht="14.5" thickBot="1" x14ac:dyDescent="0.35">
      <c r="A47" s="35">
        <v>37</v>
      </c>
      <c r="B47" s="2" t="s">
        <v>48</v>
      </c>
      <c r="C47" s="51"/>
      <c r="D47" s="163"/>
      <c r="E47" s="168">
        <f t="shared" si="0"/>
        <v>0</v>
      </c>
      <c r="F47" s="169">
        <f t="shared" si="1"/>
        <v>0</v>
      </c>
      <c r="G47" s="163"/>
      <c r="H47" s="168">
        <f t="shared" si="2"/>
        <v>0</v>
      </c>
      <c r="I47" s="170">
        <f t="shared" si="3"/>
        <v>0</v>
      </c>
    </row>
    <row r="48" spans="1:9" s="1" customFormat="1" ht="14.5" thickBot="1" x14ac:dyDescent="0.35">
      <c r="A48" s="36"/>
      <c r="B48" s="18" t="s">
        <v>11</v>
      </c>
      <c r="C48" s="21">
        <f>SUM(C14:C47)</f>
        <v>3721</v>
      </c>
      <c r="D48" s="19"/>
      <c r="E48" s="19"/>
      <c r="F48" s="20">
        <f>SUM(F14:F47)</f>
        <v>0</v>
      </c>
      <c r="G48" s="19"/>
      <c r="H48" s="19"/>
      <c r="I48" s="37">
        <f>SUM(I14:I47)</f>
        <v>0</v>
      </c>
    </row>
    <row r="49" spans="1:9" ht="36" customHeight="1" thickBot="1" x14ac:dyDescent="0.35">
      <c r="A49" s="120" t="s">
        <v>73</v>
      </c>
      <c r="B49" s="121"/>
      <c r="C49" s="59"/>
      <c r="D49" s="60" t="s">
        <v>74</v>
      </c>
      <c r="E49" s="56">
        <v>0.3</v>
      </c>
      <c r="F49" s="58">
        <f>F48*E49</f>
        <v>0</v>
      </c>
      <c r="G49" s="11" t="s">
        <v>75</v>
      </c>
      <c r="H49" s="57">
        <v>0.7</v>
      </c>
      <c r="I49" s="58">
        <f>I48*H49</f>
        <v>0</v>
      </c>
    </row>
    <row r="50" spans="1:9" ht="36" customHeight="1" thickBot="1" x14ac:dyDescent="0.35">
      <c r="A50" s="117" t="s">
        <v>81</v>
      </c>
      <c r="B50" s="118"/>
      <c r="C50" s="118"/>
      <c r="D50" s="119"/>
      <c r="E50" s="114">
        <f>F49+I49</f>
        <v>0</v>
      </c>
      <c r="F50" s="115"/>
      <c r="G50" s="115"/>
      <c r="H50" s="115"/>
      <c r="I50" s="116"/>
    </row>
    <row r="51" spans="1:9" ht="36" customHeight="1" x14ac:dyDescent="0.3">
      <c r="A51" s="52"/>
      <c r="B51" s="53"/>
      <c r="C51" s="53"/>
      <c r="D51" s="11"/>
      <c r="E51" s="54"/>
      <c r="F51" s="12"/>
      <c r="G51" s="11"/>
      <c r="H51" s="55"/>
      <c r="I51" s="32"/>
    </row>
    <row r="52" spans="1:9" ht="29.25" customHeight="1" thickBot="1" x14ac:dyDescent="0.45">
      <c r="A52" s="112" t="s">
        <v>54</v>
      </c>
      <c r="B52" s="113"/>
      <c r="C52" s="49"/>
      <c r="D52" s="98"/>
      <c r="E52" s="98"/>
      <c r="F52" s="17"/>
      <c r="G52" s="17"/>
      <c r="H52" s="17"/>
      <c r="I52" s="32"/>
    </row>
    <row r="53" spans="1:9" ht="28.5" thickBot="1" x14ac:dyDescent="0.35">
      <c r="A53" s="38" t="s">
        <v>13</v>
      </c>
      <c r="B53" s="26" t="s">
        <v>0</v>
      </c>
      <c r="C53" s="23" t="s">
        <v>12</v>
      </c>
      <c r="D53" s="99" t="s">
        <v>55</v>
      </c>
      <c r="E53" s="99"/>
      <c r="F53" s="99"/>
      <c r="G53" s="99"/>
      <c r="H53" s="99"/>
      <c r="I53" s="100"/>
    </row>
    <row r="54" spans="1:9" ht="43.5" customHeight="1" thickBot="1" x14ac:dyDescent="0.35">
      <c r="A54" s="39">
        <v>1</v>
      </c>
      <c r="B54" s="25" t="s">
        <v>94</v>
      </c>
      <c r="C54" s="165"/>
      <c r="D54" s="166"/>
      <c r="E54" s="166"/>
      <c r="F54" s="166"/>
      <c r="G54" s="166"/>
      <c r="H54" s="166"/>
      <c r="I54" s="167"/>
    </row>
    <row r="55" spans="1:9" x14ac:dyDescent="0.3">
      <c r="A55" s="31"/>
      <c r="B55" s="12"/>
      <c r="C55" s="12"/>
      <c r="D55" s="12"/>
      <c r="E55" s="12"/>
      <c r="F55" s="12"/>
      <c r="G55" s="12"/>
      <c r="H55" s="12"/>
      <c r="I55" s="32"/>
    </row>
    <row r="56" spans="1:9" ht="14.5" thickBot="1" x14ac:dyDescent="0.35">
      <c r="A56" s="40" t="s">
        <v>95</v>
      </c>
      <c r="B56" s="41"/>
      <c r="C56" s="41"/>
      <c r="D56" s="41"/>
      <c r="E56" s="41"/>
      <c r="F56" s="41"/>
      <c r="G56" s="41"/>
      <c r="H56" s="41"/>
      <c r="I56" s="42"/>
    </row>
    <row r="57" spans="1:9" ht="14.5" thickTop="1" x14ac:dyDescent="0.3"/>
  </sheetData>
  <sheetProtection algorithmName="SHA-512" hashValue="PBHDnKWp2wJ7k5rq5llPNRSN19xSaxaKYtdem2JaCy5JzyhPuSj1qbePn51C8DEO4315VjJQCJC9FsWtncIgNg==" saltValue="XlVoAmueYqycBcGqACzhLw==" spinCount="100000" sheet="1" objects="1" scenarios="1"/>
  <mergeCells count="16">
    <mergeCell ref="C1:H3"/>
    <mergeCell ref="C4:H4"/>
    <mergeCell ref="D52:E52"/>
    <mergeCell ref="D53:I53"/>
    <mergeCell ref="D54:I54"/>
    <mergeCell ref="D12:F12"/>
    <mergeCell ref="G12:I12"/>
    <mergeCell ref="C7:H7"/>
    <mergeCell ref="C8:H8"/>
    <mergeCell ref="C9:H9"/>
    <mergeCell ref="D11:E11"/>
    <mergeCell ref="A12:C12"/>
    <mergeCell ref="A52:B52"/>
    <mergeCell ref="E50:I50"/>
    <mergeCell ref="A50:D50"/>
    <mergeCell ref="A49:B49"/>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44"/>
  <sheetViews>
    <sheetView view="pageBreakPreview" topLeftCell="A30" zoomScale="90" zoomScaleNormal="100" zoomScaleSheetLayoutView="90" workbookViewId="0">
      <selection activeCell="C9" sqref="C9:I9"/>
    </sheetView>
  </sheetViews>
  <sheetFormatPr defaultRowHeight="12.5" x14ac:dyDescent="0.25"/>
  <cols>
    <col min="1" max="1" width="25" customWidth="1"/>
    <col min="2" max="2" width="13.54296875" customWidth="1"/>
    <col min="5" max="5" width="13.81640625" customWidth="1"/>
    <col min="7" max="7" width="11.1796875" customWidth="1"/>
    <col min="9" max="9" width="12.6328125" customWidth="1"/>
    <col min="10" max="10" width="39.2695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 thickBot="1" x14ac:dyDescent="0.3">
      <c r="A7" s="7"/>
      <c r="B7" s="8"/>
      <c r="C7" s="8"/>
      <c r="D7" s="8"/>
      <c r="E7" s="8"/>
      <c r="F7" s="8"/>
      <c r="G7" s="8"/>
      <c r="H7" s="8"/>
      <c r="I7" s="9"/>
    </row>
    <row r="8" spans="1:9" s="63" customFormat="1" ht="14.5" thickBot="1" x14ac:dyDescent="0.35">
      <c r="A8" s="128" t="s">
        <v>14</v>
      </c>
      <c r="B8" s="128"/>
      <c r="C8" s="135" t="str">
        <f>'COVER SHEET'!$E$17</f>
        <v>C-BRTA/HO/0082</v>
      </c>
      <c r="D8" s="135"/>
      <c r="E8" s="135"/>
      <c r="F8" s="135"/>
      <c r="G8" s="135"/>
      <c r="H8" s="135"/>
      <c r="I8" s="135"/>
    </row>
    <row r="9" spans="1:9" s="63" customFormat="1" ht="42" customHeight="1" thickBot="1" x14ac:dyDescent="0.35">
      <c r="A9" s="128" t="s">
        <v>15</v>
      </c>
      <c r="B9" s="128"/>
      <c r="C9" s="136" t="s">
        <v>88</v>
      </c>
      <c r="D9" s="136"/>
      <c r="E9" s="136"/>
      <c r="F9" s="136"/>
      <c r="G9" s="136"/>
      <c r="H9" s="136"/>
      <c r="I9" s="136"/>
    </row>
    <row r="10" spans="1:9" s="63" customFormat="1" ht="22.5" customHeight="1" thickBot="1" x14ac:dyDescent="0.35">
      <c r="A10" s="128" t="s">
        <v>2</v>
      </c>
      <c r="B10" s="128"/>
      <c r="C10" s="136"/>
      <c r="D10" s="136"/>
      <c r="E10" s="136"/>
      <c r="F10" s="136"/>
      <c r="G10" s="136"/>
      <c r="H10" s="136"/>
      <c r="I10" s="136"/>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4" x14ac:dyDescent="0.3">
      <c r="A13" s="129" t="s">
        <v>10</v>
      </c>
      <c r="B13" s="130"/>
      <c r="C13" s="130"/>
      <c r="D13" s="130"/>
      <c r="E13" s="130"/>
      <c r="F13" s="130"/>
      <c r="G13" s="130"/>
      <c r="H13" s="130"/>
      <c r="I13" s="131"/>
    </row>
    <row r="14" spans="1:9" x14ac:dyDescent="0.25">
      <c r="A14" s="15" t="s">
        <v>9</v>
      </c>
      <c r="B14" s="8"/>
      <c r="C14" s="8"/>
      <c r="D14" s="8"/>
      <c r="E14" s="8"/>
      <c r="F14" s="8"/>
      <c r="G14" s="8"/>
      <c r="H14" s="8"/>
      <c r="I14" s="9"/>
    </row>
    <row r="15" spans="1:9" x14ac:dyDescent="0.25">
      <c r="A15" s="15"/>
      <c r="B15" s="8"/>
      <c r="C15" s="8"/>
      <c r="D15" s="8"/>
      <c r="E15" s="8"/>
      <c r="F15" s="8"/>
      <c r="G15" s="8"/>
      <c r="H15" s="8"/>
      <c r="I15" s="9"/>
    </row>
    <row r="16" spans="1:9" ht="54.75" customHeight="1" x14ac:dyDescent="0.25">
      <c r="A16" s="132" t="s">
        <v>83</v>
      </c>
      <c r="B16" s="133"/>
      <c r="C16" s="133"/>
      <c r="D16" s="133"/>
      <c r="E16" s="133"/>
      <c r="F16" s="133"/>
      <c r="G16" s="133"/>
      <c r="H16" s="133"/>
      <c r="I16" s="134"/>
    </row>
    <row r="17" spans="1:9" x14ac:dyDescent="0.25">
      <c r="A17" s="122"/>
      <c r="B17" s="123"/>
      <c r="C17" s="123"/>
      <c r="D17" s="123"/>
      <c r="E17" s="123"/>
      <c r="F17" s="123"/>
      <c r="G17" s="123"/>
      <c r="H17" s="123"/>
      <c r="I17" s="124"/>
    </row>
    <row r="18" spans="1:9" ht="13" x14ac:dyDescent="0.3">
      <c r="A18" s="43"/>
      <c r="B18" s="44"/>
      <c r="C18" s="44"/>
      <c r="D18" s="44"/>
      <c r="E18" s="44"/>
      <c r="F18" s="44"/>
      <c r="G18" s="44"/>
      <c r="H18" s="44"/>
      <c r="I18" s="45"/>
    </row>
    <row r="19" spans="1:9" ht="13" thickBot="1" x14ac:dyDescent="0.3">
      <c r="A19" s="15"/>
      <c r="B19" s="46"/>
      <c r="C19" s="46"/>
      <c r="D19" s="46"/>
      <c r="E19" s="46"/>
      <c r="F19" s="46"/>
      <c r="G19" s="46"/>
      <c r="H19" s="46"/>
      <c r="I19" s="47"/>
    </row>
    <row r="20" spans="1:9" ht="13" x14ac:dyDescent="0.3">
      <c r="A20" s="125" t="s">
        <v>65</v>
      </c>
      <c r="B20" s="126"/>
      <c r="C20" s="126"/>
      <c r="D20" s="126"/>
      <c r="E20" s="126"/>
      <c r="F20" s="126"/>
      <c r="G20" s="126"/>
      <c r="H20" s="126"/>
      <c r="I20" s="127"/>
    </row>
    <row r="21" spans="1:9" ht="28.5" customHeight="1" x14ac:dyDescent="0.35">
      <c r="A21" s="137">
        <f>'2.TRANSACTION FEE OFFSITE '!E50</f>
        <v>0</v>
      </c>
      <c r="B21" s="138"/>
      <c r="C21" s="139" t="s">
        <v>64</v>
      </c>
      <c r="D21" s="139"/>
      <c r="E21" s="140"/>
      <c r="F21" s="140"/>
      <c r="G21" s="140"/>
      <c r="H21" s="141"/>
      <c r="I21" s="142"/>
    </row>
    <row r="22" spans="1:9" x14ac:dyDescent="0.25">
      <c r="A22" s="155" t="s">
        <v>63</v>
      </c>
      <c r="B22" s="156"/>
      <c r="C22" s="156"/>
      <c r="D22" s="156"/>
      <c r="E22" s="156"/>
      <c r="F22" s="156"/>
      <c r="G22" s="156"/>
      <c r="H22" s="156"/>
      <c r="I22" s="157"/>
    </row>
    <row r="23" spans="1:9" ht="34.5" customHeight="1" thickBot="1" x14ac:dyDescent="0.3">
      <c r="A23" s="143"/>
      <c r="B23" s="144"/>
      <c r="C23" s="144"/>
      <c r="D23" s="144"/>
      <c r="E23" s="144"/>
      <c r="F23" s="144"/>
      <c r="G23" s="144"/>
      <c r="H23" s="144"/>
      <c r="I23" s="145"/>
    </row>
    <row r="24" spans="1:9" ht="13" x14ac:dyDescent="0.3">
      <c r="A24" s="43"/>
      <c r="B24" s="44"/>
      <c r="C24" s="44"/>
      <c r="D24" s="44"/>
      <c r="E24" s="44"/>
      <c r="F24" s="44"/>
      <c r="G24" s="44"/>
      <c r="H24" s="44"/>
      <c r="I24" s="45"/>
    </row>
    <row r="25" spans="1:9" x14ac:dyDescent="0.25">
      <c r="A25" s="15"/>
      <c r="B25" s="46"/>
      <c r="C25" s="46"/>
      <c r="D25" s="46"/>
      <c r="E25" s="46"/>
      <c r="F25" s="46"/>
      <c r="G25" s="46"/>
      <c r="H25" s="46"/>
      <c r="I25" s="47"/>
    </row>
    <row r="26" spans="1:9" ht="29.25" customHeight="1" thickBot="1" x14ac:dyDescent="0.3">
      <c r="A26" s="143"/>
      <c r="B26" s="144"/>
      <c r="C26" s="144"/>
      <c r="D26" s="144"/>
      <c r="E26" s="144"/>
      <c r="F26" s="144"/>
      <c r="G26" s="144"/>
      <c r="H26" s="144"/>
      <c r="I26" s="145"/>
    </row>
    <row r="27" spans="1:9" x14ac:dyDescent="0.25">
      <c r="A27" s="122"/>
      <c r="B27" s="123"/>
      <c r="C27" s="123"/>
      <c r="D27" s="123"/>
      <c r="E27" s="123"/>
      <c r="F27" s="123"/>
      <c r="G27" s="123"/>
      <c r="H27" s="123"/>
      <c r="I27" s="124"/>
    </row>
    <row r="28" spans="1:9" ht="39" customHeight="1" x14ac:dyDescent="0.25">
      <c r="A28" s="132" t="s">
        <v>85</v>
      </c>
      <c r="B28" s="133"/>
      <c r="C28" s="133"/>
      <c r="D28" s="133"/>
      <c r="E28" s="133"/>
      <c r="F28" s="133"/>
      <c r="G28" s="133"/>
      <c r="H28" s="133"/>
      <c r="I28" s="134"/>
    </row>
    <row r="29" spans="1:9" x14ac:dyDescent="0.25">
      <c r="A29" s="122"/>
      <c r="B29" s="123"/>
      <c r="C29" s="123"/>
      <c r="D29" s="123"/>
      <c r="E29" s="123"/>
      <c r="F29" s="123"/>
      <c r="G29" s="123"/>
      <c r="H29" s="123"/>
      <c r="I29" s="124"/>
    </row>
    <row r="30" spans="1:9" ht="27.75" customHeight="1" x14ac:dyDescent="0.25">
      <c r="A30" s="132" t="s">
        <v>84</v>
      </c>
      <c r="B30" s="161"/>
      <c r="C30" s="161"/>
      <c r="D30" s="161"/>
      <c r="E30" s="161"/>
      <c r="F30" s="161"/>
      <c r="G30" s="161"/>
      <c r="H30" s="161"/>
      <c r="I30" s="162"/>
    </row>
    <row r="31" spans="1:9" ht="10.5" customHeight="1" x14ac:dyDescent="0.25">
      <c r="A31" s="149"/>
      <c r="B31" s="123"/>
      <c r="C31" s="123"/>
      <c r="D31" s="123"/>
      <c r="E31" s="123"/>
      <c r="F31" s="123"/>
      <c r="G31" s="123"/>
      <c r="H31" s="123"/>
      <c r="I31" s="124"/>
    </row>
    <row r="32" spans="1:9" ht="38.25" customHeight="1" x14ac:dyDescent="0.25">
      <c r="A32" s="132" t="s">
        <v>66</v>
      </c>
      <c r="B32" s="161"/>
      <c r="C32" s="161"/>
      <c r="D32" s="161"/>
      <c r="E32" s="161"/>
      <c r="F32" s="161"/>
      <c r="G32" s="161"/>
      <c r="H32" s="161"/>
      <c r="I32" s="162"/>
    </row>
    <row r="33" spans="1:9" ht="13" thickBot="1" x14ac:dyDescent="0.3">
      <c r="A33" s="122"/>
      <c r="B33" s="123"/>
      <c r="C33" s="123"/>
      <c r="D33" s="123"/>
      <c r="E33" s="123"/>
      <c r="F33" s="123"/>
      <c r="G33" s="123"/>
      <c r="H33" s="123"/>
      <c r="I33" s="124"/>
    </row>
    <row r="34" spans="1:9" ht="41.25" customHeight="1" thickBot="1" x14ac:dyDescent="0.35">
      <c r="A34" s="158" t="s">
        <v>67</v>
      </c>
      <c r="B34" s="159"/>
      <c r="C34" s="160"/>
      <c r="D34" s="44"/>
      <c r="E34" s="158" t="s">
        <v>68</v>
      </c>
      <c r="F34" s="159"/>
      <c r="G34" s="159"/>
      <c r="H34" s="159"/>
      <c r="I34" s="160"/>
    </row>
    <row r="35" spans="1:9" ht="22.5" customHeight="1" x14ac:dyDescent="0.25">
      <c r="A35" s="149" t="s">
        <v>69</v>
      </c>
      <c r="B35" s="123"/>
      <c r="C35" s="123"/>
      <c r="D35" s="123"/>
      <c r="E35" s="123"/>
      <c r="F35" s="123"/>
      <c r="G35" s="123"/>
      <c r="H35" s="123"/>
      <c r="I35" s="124"/>
    </row>
    <row r="36" spans="1:9" ht="23.25" customHeight="1" x14ac:dyDescent="0.25">
      <c r="A36" s="149" t="s">
        <v>70</v>
      </c>
      <c r="B36" s="123"/>
      <c r="C36" s="123"/>
      <c r="D36" s="123"/>
      <c r="E36" s="123"/>
      <c r="F36" s="123"/>
      <c r="G36" s="123"/>
      <c r="H36" s="123"/>
      <c r="I36" s="124"/>
    </row>
    <row r="37" spans="1:9" x14ac:dyDescent="0.25">
      <c r="A37" s="122"/>
      <c r="B37" s="123"/>
      <c r="C37" s="123"/>
      <c r="D37" s="123"/>
      <c r="E37" s="123"/>
      <c r="F37" s="123"/>
      <c r="G37" s="123"/>
      <c r="H37" s="123"/>
      <c r="I37" s="124"/>
    </row>
    <row r="38" spans="1:9" ht="13" x14ac:dyDescent="0.3">
      <c r="A38" s="150" t="s">
        <v>71</v>
      </c>
      <c r="B38" s="151"/>
      <c r="C38" s="151"/>
      <c r="D38" s="151"/>
      <c r="E38" s="151"/>
      <c r="F38" s="151"/>
      <c r="G38" s="151"/>
      <c r="H38" s="151"/>
      <c r="I38" s="152"/>
    </row>
    <row r="39" spans="1:9" x14ac:dyDescent="0.25">
      <c r="A39" s="122"/>
      <c r="B39" s="123"/>
      <c r="C39" s="123"/>
      <c r="D39" s="123"/>
      <c r="E39" s="123"/>
      <c r="F39" s="123"/>
      <c r="G39" s="123"/>
      <c r="H39" s="123"/>
      <c r="I39" s="124"/>
    </row>
    <row r="40" spans="1:9" x14ac:dyDescent="0.25">
      <c r="A40" s="149" t="s">
        <v>6</v>
      </c>
      <c r="B40" s="153"/>
      <c r="C40" s="153"/>
      <c r="D40" s="153"/>
      <c r="E40" s="153"/>
      <c r="F40" s="153"/>
      <c r="G40" s="153"/>
      <c r="H40" s="153"/>
      <c r="I40" s="154"/>
    </row>
    <row r="41" spans="1:9" x14ac:dyDescent="0.25">
      <c r="A41" s="149" t="s">
        <v>7</v>
      </c>
      <c r="B41" s="153"/>
      <c r="C41" s="153"/>
      <c r="D41" s="153"/>
      <c r="E41" s="153"/>
      <c r="F41" s="153"/>
      <c r="G41" s="153"/>
      <c r="H41" s="153"/>
      <c r="I41" s="154"/>
    </row>
    <row r="42" spans="1:9" x14ac:dyDescent="0.25">
      <c r="A42" s="149" t="s">
        <v>8</v>
      </c>
      <c r="B42" s="153"/>
      <c r="C42" s="153"/>
      <c r="D42" s="153"/>
      <c r="E42" s="153"/>
      <c r="F42" s="153"/>
      <c r="G42" s="153"/>
      <c r="H42" s="153"/>
      <c r="I42" s="154"/>
    </row>
    <row r="43" spans="1:9" x14ac:dyDescent="0.25">
      <c r="A43" s="149" t="s">
        <v>72</v>
      </c>
      <c r="B43" s="153"/>
      <c r="C43" s="153"/>
      <c r="D43" s="153"/>
      <c r="E43" s="153"/>
      <c r="F43" s="153"/>
      <c r="G43" s="153"/>
      <c r="H43" s="153"/>
      <c r="I43" s="154"/>
    </row>
    <row r="44" spans="1:9" ht="13" thickBot="1" x14ac:dyDescent="0.3">
      <c r="A44" s="146"/>
      <c r="B44" s="147"/>
      <c r="C44" s="147"/>
      <c r="D44" s="147"/>
      <c r="E44" s="147"/>
      <c r="F44" s="147"/>
      <c r="G44" s="147"/>
      <c r="H44" s="147"/>
      <c r="I44" s="148"/>
    </row>
  </sheetData>
  <mergeCells count="36">
    <mergeCell ref="A26:I26"/>
    <mergeCell ref="A22:I22"/>
    <mergeCell ref="A34:C34"/>
    <mergeCell ref="E34:I34"/>
    <mergeCell ref="A31:I31"/>
    <mergeCell ref="A32:I32"/>
    <mergeCell ref="A33:I33"/>
    <mergeCell ref="A29:I29"/>
    <mergeCell ref="A30:I30"/>
    <mergeCell ref="A27:I27"/>
    <mergeCell ref="A28:I28"/>
    <mergeCell ref="A44:I44"/>
    <mergeCell ref="A35:I35"/>
    <mergeCell ref="A36:I36"/>
    <mergeCell ref="A37:I37"/>
    <mergeCell ref="A38:I38"/>
    <mergeCell ref="A39:I39"/>
    <mergeCell ref="A40:I40"/>
    <mergeCell ref="A41:I41"/>
    <mergeCell ref="A42:I42"/>
    <mergeCell ref="A43:I43"/>
    <mergeCell ref="A21:B21"/>
    <mergeCell ref="C21:D21"/>
    <mergeCell ref="E21:G21"/>
    <mergeCell ref="H21:I21"/>
    <mergeCell ref="A23:I23"/>
    <mergeCell ref="A17:I17"/>
    <mergeCell ref="A20:I20"/>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88" fitToHeight="18" orientation="portrait" horizontalDpi="4294967295" verticalDpi="4294967295" r:id="rId1"/>
  <headerFooter>
    <oddFooter>&amp;L&amp;D&amp;C&amp;P of &amp;N&amp;R&amp;A</oddFooter>
  </headerFooter>
  <rowBreaks count="1" manualBreakCount="1">
    <brk id="26"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2.TRANSACTION FEE OFFSITE </vt:lpstr>
      <vt:lpstr>Price Declaration </vt:lpstr>
      <vt:lpstr>'2.TRANSACTION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Nkina Mabusela</cp:lastModifiedBy>
  <cp:lastPrinted>2017-11-01T10:06:31Z</cp:lastPrinted>
  <dcterms:created xsi:type="dcterms:W3CDTF">2007-09-21T10:17:54Z</dcterms:created>
  <dcterms:modified xsi:type="dcterms:W3CDTF">2024-05-10T12:03:04Z</dcterms:modified>
</cp:coreProperties>
</file>